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saul\Desktop\"/>
    </mc:Choice>
  </mc:AlternateContent>
  <xr:revisionPtr revIDLastSave="0" documentId="13_ncr:1_{A23E7ECB-5473-466A-96DE-B6D9D90F68FB}" xr6:coauthVersionLast="36" xr6:coauthVersionMax="36" xr10:uidLastSave="{00000000-0000-0000-0000-000000000000}"/>
  <bookViews>
    <workbookView xWindow="0" yWindow="0" windowWidth="19200" windowHeight="6350" tabRatio="463" firstSheet="4" activeTab="4" xr2:uid="{00000000-000D-0000-FFFF-FFFF00000000}"/>
  </bookViews>
  <sheets>
    <sheet name="Curriculum Map Matrix -SLO" sheetId="2" state="hidden" r:id="rId1"/>
    <sheet name="Comprehensive Assessment Plan" sheetId="1" state="hidden" r:id="rId2"/>
    <sheet name="Curriculum Map Matrix -PLO" sheetId="6" state="hidden" r:id="rId3"/>
    <sheet name="Course Offering Plan" sheetId="3" r:id="rId4"/>
    <sheet name="Advising Roadmap" sheetId="4" r:id="rId5"/>
    <sheet name="Side-By-Side Course Comparison" sheetId="5" state="hidden" r:id="rId6"/>
    <sheet name="Look it up" sheetId="8" state="hidden" r:id="rId7"/>
    <sheet name="Glossary Item" sheetId="7" state="hidden" r:id="rId8"/>
  </sheets>
  <definedNames>
    <definedName name="_xlnm.Print_Area" localSheetId="4">'Advising Roadmap'!$A$1:$Q$36</definedName>
    <definedName name="_xlnm.Print_Area" localSheetId="1">'Comprehensive Assessment Plan'!$A$1:$K$11</definedName>
    <definedName name="_xlnm.Print_Area" localSheetId="3">'Course Offering Plan'!$A$1:$AA$40</definedName>
    <definedName name="_xlnm.Print_Area" localSheetId="2">'Curriculum Map Matrix -PLO'!$A$1:$L$11</definedName>
    <definedName name="_xlnm.Print_Area" localSheetId="0">'Curriculum Map Matrix -SLO'!$A$1:$K$16</definedName>
    <definedName name="_xlnm.Print_Area" localSheetId="5">'Side-By-Side Course Comparison'!$A$1:$G$61</definedName>
    <definedName name="_xlnm.Print_Titles" localSheetId="1">'Comprehensive Assessment Plan'!$1:$3</definedName>
    <definedName name="_xlnm.Print_Titles" localSheetId="2">'Curriculum Map Matrix -PLO'!$3:$4</definedName>
    <definedName name="_xlnm.Print_Titles" localSheetId="0">'Curriculum Map Matrix -SLO'!$A:$A</definedName>
    <definedName name="_xlnm.Print_Titles" localSheetId="5">'Side-By-Side Course Comparison'!$4:$6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74" i="4" l="1"/>
  <c r="T38" i="4"/>
  <c r="Z170" i="4"/>
  <c r="X170" i="4"/>
  <c r="V170" i="4"/>
  <c r="T170" i="4"/>
  <c r="Z163" i="4"/>
  <c r="X163" i="4"/>
  <c r="T157" i="4" s="1"/>
  <c r="V163" i="4"/>
  <c r="T163" i="4"/>
  <c r="Z156" i="4"/>
  <c r="X156" i="4"/>
  <c r="V156" i="4"/>
  <c r="T156" i="4"/>
  <c r="Y146" i="4"/>
  <c r="Z134" i="4"/>
  <c r="X134" i="4"/>
  <c r="V134" i="4"/>
  <c r="T134" i="4"/>
  <c r="Z127" i="4"/>
  <c r="X127" i="4"/>
  <c r="V127" i="4"/>
  <c r="T127" i="4"/>
  <c r="Z120" i="4"/>
  <c r="X120" i="4"/>
  <c r="V120" i="4"/>
  <c r="T120" i="4"/>
  <c r="Y110" i="4"/>
  <c r="Z98" i="4"/>
  <c r="X98" i="4"/>
  <c r="V98" i="4"/>
  <c r="T98" i="4"/>
  <c r="Z91" i="4"/>
  <c r="X91" i="4"/>
  <c r="V91" i="4"/>
  <c r="T91" i="4"/>
  <c r="Z84" i="4"/>
  <c r="X84" i="4"/>
  <c r="V84" i="4"/>
  <c r="T84" i="4"/>
  <c r="Z99" i="4" s="1"/>
  <c r="Y74" i="4"/>
  <c r="Z62" i="4"/>
  <c r="X62" i="4"/>
  <c r="V62" i="4"/>
  <c r="T62" i="4"/>
  <c r="Z55" i="4"/>
  <c r="X55" i="4"/>
  <c r="V55" i="4"/>
  <c r="T55" i="4"/>
  <c r="Z48" i="4"/>
  <c r="X48" i="4"/>
  <c r="V48" i="4"/>
  <c r="T48" i="4"/>
  <c r="Y38" i="4"/>
  <c r="H213" i="4"/>
  <c r="F213" i="4"/>
  <c r="D213" i="4"/>
  <c r="B213" i="4"/>
  <c r="Q206" i="4"/>
  <c r="O206" i="4"/>
  <c r="M206" i="4"/>
  <c r="K206" i="4"/>
  <c r="K200" i="4" s="1"/>
  <c r="H206" i="4"/>
  <c r="F206" i="4"/>
  <c r="D206" i="4"/>
  <c r="B206" i="4"/>
  <c r="Q199" i="4"/>
  <c r="O199" i="4"/>
  <c r="M199" i="4"/>
  <c r="K199" i="4"/>
  <c r="H199" i="4"/>
  <c r="F199" i="4"/>
  <c r="D199" i="4"/>
  <c r="B199" i="4"/>
  <c r="Q192" i="4"/>
  <c r="O192" i="4"/>
  <c r="M192" i="4"/>
  <c r="K192" i="4"/>
  <c r="Q207" i="4" s="1"/>
  <c r="H192" i="4"/>
  <c r="F192" i="4"/>
  <c r="D192" i="4"/>
  <c r="B192" i="4"/>
  <c r="K183" i="4"/>
  <c r="P182" i="4"/>
  <c r="K182" i="4"/>
  <c r="G182" i="4"/>
  <c r="H177" i="4"/>
  <c r="F177" i="4"/>
  <c r="D177" i="4"/>
  <c r="B177" i="4"/>
  <c r="Q170" i="4"/>
  <c r="O170" i="4"/>
  <c r="M170" i="4"/>
  <c r="K170" i="4"/>
  <c r="H170" i="4"/>
  <c r="F170" i="4"/>
  <c r="D170" i="4"/>
  <c r="B170" i="4"/>
  <c r="Q163" i="4"/>
  <c r="O163" i="4"/>
  <c r="M163" i="4"/>
  <c r="K163" i="4"/>
  <c r="H163" i="4"/>
  <c r="F163" i="4"/>
  <c r="D163" i="4"/>
  <c r="B163" i="4"/>
  <c r="Q156" i="4"/>
  <c r="O156" i="4"/>
  <c r="M156" i="4"/>
  <c r="K156" i="4"/>
  <c r="Q171" i="4" s="1"/>
  <c r="H156" i="4"/>
  <c r="F156" i="4"/>
  <c r="D156" i="4"/>
  <c r="B156" i="4"/>
  <c r="K147" i="4"/>
  <c r="P146" i="4"/>
  <c r="K146" i="4"/>
  <c r="G146" i="4"/>
  <c r="H141" i="4"/>
  <c r="F141" i="4"/>
  <c r="D141" i="4"/>
  <c r="B141" i="4"/>
  <c r="Q134" i="4"/>
  <c r="O134" i="4"/>
  <c r="M134" i="4"/>
  <c r="K134" i="4"/>
  <c r="H134" i="4"/>
  <c r="F134" i="4"/>
  <c r="D134" i="4"/>
  <c r="B134" i="4"/>
  <c r="B128" i="4" s="1"/>
  <c r="Q127" i="4"/>
  <c r="O127" i="4"/>
  <c r="M127" i="4"/>
  <c r="K127" i="4"/>
  <c r="H127" i="4"/>
  <c r="F127" i="4"/>
  <c r="D127" i="4"/>
  <c r="B127" i="4"/>
  <c r="Q120" i="4"/>
  <c r="O120" i="4"/>
  <c r="M120" i="4"/>
  <c r="K120" i="4"/>
  <c r="H120" i="4"/>
  <c r="F120" i="4"/>
  <c r="D120" i="4"/>
  <c r="B120" i="4"/>
  <c r="H142" i="4" s="1"/>
  <c r="K111" i="4"/>
  <c r="P110" i="4"/>
  <c r="K110" i="4"/>
  <c r="G110" i="4"/>
  <c r="H105" i="4"/>
  <c r="F105" i="4"/>
  <c r="D105" i="4"/>
  <c r="B105" i="4"/>
  <c r="Q98" i="4"/>
  <c r="O98" i="4"/>
  <c r="M98" i="4"/>
  <c r="K98" i="4"/>
  <c r="K92" i="4" s="1"/>
  <c r="H98" i="4"/>
  <c r="F98" i="4"/>
  <c r="D98" i="4"/>
  <c r="B98" i="4"/>
  <c r="B92" i="4" s="1"/>
  <c r="Q91" i="4"/>
  <c r="O91" i="4"/>
  <c r="M91" i="4"/>
  <c r="K91" i="4"/>
  <c r="H91" i="4"/>
  <c r="F91" i="4"/>
  <c r="D91" i="4"/>
  <c r="B91" i="4"/>
  <c r="Q84" i="4"/>
  <c r="O84" i="4"/>
  <c r="M84" i="4"/>
  <c r="K84" i="4"/>
  <c r="H84" i="4"/>
  <c r="F84" i="4"/>
  <c r="D84" i="4"/>
  <c r="B84" i="4"/>
  <c r="K75" i="4"/>
  <c r="P74" i="4"/>
  <c r="K74" i="4"/>
  <c r="G74" i="4"/>
  <c r="H69" i="4"/>
  <c r="F69" i="4"/>
  <c r="D69" i="4"/>
  <c r="B69" i="4"/>
  <c r="Q62" i="4"/>
  <c r="O62" i="4"/>
  <c r="M62" i="4"/>
  <c r="K62" i="4"/>
  <c r="H62" i="4"/>
  <c r="F62" i="4"/>
  <c r="D62" i="4"/>
  <c r="B62" i="4"/>
  <c r="Q55" i="4"/>
  <c r="O55" i="4"/>
  <c r="M55" i="4"/>
  <c r="K55" i="4"/>
  <c r="H55" i="4"/>
  <c r="F55" i="4"/>
  <c r="D55" i="4"/>
  <c r="B55" i="4"/>
  <c r="Q48" i="4"/>
  <c r="O48" i="4"/>
  <c r="M48" i="4"/>
  <c r="K48" i="4"/>
  <c r="H48" i="4"/>
  <c r="F48" i="4"/>
  <c r="D48" i="4"/>
  <c r="B48" i="4"/>
  <c r="K39" i="4"/>
  <c r="P38" i="4"/>
  <c r="K38" i="4"/>
  <c r="G38" i="4"/>
  <c r="B63" i="4" l="1"/>
  <c r="K56" i="4"/>
  <c r="Q63" i="4"/>
  <c r="K128" i="4"/>
  <c r="K114" i="4"/>
  <c r="B164" i="4"/>
  <c r="H178" i="4"/>
  <c r="T92" i="4"/>
  <c r="Z171" i="4"/>
  <c r="B121" i="4"/>
  <c r="K150" i="4"/>
  <c r="Z63" i="4"/>
  <c r="T78" i="4"/>
  <c r="T164" i="4"/>
  <c r="B99" i="4"/>
  <c r="Q99" i="4"/>
  <c r="B135" i="4"/>
  <c r="K186" i="4"/>
  <c r="K42" i="4"/>
  <c r="K85" i="4"/>
  <c r="B157" i="4"/>
  <c r="B171" i="4"/>
  <c r="H214" i="4"/>
  <c r="T114" i="4"/>
  <c r="T150" i="4"/>
  <c r="H70" i="4"/>
  <c r="Q135" i="4"/>
  <c r="B193" i="4"/>
  <c r="B200" i="4"/>
  <c r="T42" i="4"/>
  <c r="T85" i="4"/>
  <c r="T128" i="4"/>
  <c r="H106" i="4"/>
  <c r="B85" i="4"/>
  <c r="K157" i="4"/>
  <c r="K193" i="4"/>
  <c r="K49" i="4"/>
  <c r="K164" i="4"/>
  <c r="T56" i="4"/>
  <c r="T121" i="4"/>
  <c r="B49" i="4"/>
  <c r="B56" i="4"/>
  <c r="K78" i="4"/>
  <c r="K121" i="4"/>
  <c r="B207" i="4"/>
  <c r="T49" i="4"/>
  <c r="Z135" i="4"/>
  <c r="B186" i="4"/>
  <c r="B150" i="4"/>
  <c r="B114" i="4"/>
  <c r="B78" i="4"/>
  <c r="B42" i="4"/>
  <c r="K3" i="4"/>
  <c r="K2" i="4"/>
  <c r="Z26" i="4"/>
  <c r="X26" i="4"/>
  <c r="V26" i="4"/>
  <c r="T26" i="4"/>
  <c r="Z19" i="4"/>
  <c r="X19" i="4"/>
  <c r="V19" i="4"/>
  <c r="T19" i="4"/>
  <c r="Z12" i="4"/>
  <c r="X12" i="4"/>
  <c r="V12" i="4"/>
  <c r="T12" i="4"/>
  <c r="Y2" i="4"/>
  <c r="T20" i="4" l="1"/>
  <c r="T13" i="4"/>
  <c r="T6" i="4"/>
  <c r="Z27" i="4"/>
  <c r="Z31" i="3"/>
  <c r="W31" i="3"/>
  <c r="Z22" i="3"/>
  <c r="W22" i="3"/>
  <c r="Z13" i="3"/>
  <c r="W13" i="3"/>
  <c r="T22" i="3"/>
  <c r="T13" i="3"/>
  <c r="Q40" i="3"/>
  <c r="Q31" i="3"/>
  <c r="Q22" i="3"/>
  <c r="Q13" i="3"/>
  <c r="L13" i="3"/>
  <c r="I13" i="3"/>
  <c r="F13" i="3"/>
  <c r="C13" i="3"/>
  <c r="L40" i="3"/>
  <c r="L31" i="3"/>
  <c r="I40" i="3"/>
  <c r="I31" i="3"/>
  <c r="I22" i="3"/>
  <c r="F40" i="3"/>
  <c r="F31" i="3"/>
  <c r="F22" i="3"/>
  <c r="C40" i="3"/>
  <c r="C31" i="3"/>
  <c r="L22" i="3"/>
  <c r="B12" i="8"/>
  <c r="C9" i="8"/>
  <c r="Q26" i="4" l="1"/>
  <c r="O26" i="4"/>
  <c r="M26" i="4"/>
  <c r="K26" i="4"/>
  <c r="Q19" i="4"/>
  <c r="O19" i="4"/>
  <c r="M19" i="4"/>
  <c r="K19" i="4"/>
  <c r="Q12" i="4"/>
  <c r="O12" i="4"/>
  <c r="M12" i="4"/>
  <c r="K12" i="4"/>
  <c r="P2" i="4"/>
  <c r="Q27" i="4" l="1"/>
  <c r="K6" i="4"/>
  <c r="K13" i="4"/>
  <c r="K20" i="4"/>
  <c r="G2" i="4"/>
  <c r="H33" i="4"/>
  <c r="F33" i="4"/>
  <c r="D33" i="4"/>
  <c r="B33" i="4"/>
  <c r="H26" i="4"/>
  <c r="F26" i="4"/>
  <c r="D26" i="4"/>
  <c r="B26" i="4"/>
  <c r="H19" i="4"/>
  <c r="F19" i="4"/>
  <c r="D19" i="4"/>
  <c r="B19" i="4"/>
  <c r="H12" i="4"/>
  <c r="D12" i="4"/>
  <c r="F12" i="4"/>
  <c r="B12" i="4"/>
  <c r="Z40" i="3"/>
  <c r="W40" i="3"/>
  <c r="T40" i="3"/>
  <c r="T31" i="3"/>
  <c r="C22" i="3"/>
  <c r="B13" i="4" l="1"/>
  <c r="B20" i="4"/>
  <c r="B6" i="4"/>
  <c r="B27" i="4"/>
  <c r="H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1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1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1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1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1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1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1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1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1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1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1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1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1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1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<sst xmlns="http://schemas.openxmlformats.org/spreadsheetml/2006/main" count="1308" uniqueCount="317">
  <si>
    <t xml:space="preserve">Curriculum Map Matrix
</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</si>
  <si>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</si>
  <si>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r>
      <t>[</t>
    </r>
    <r>
      <rPr>
        <b/>
        <sz val="16"/>
        <color rgb="FFFF0000"/>
        <rFont val="Tisa Offc"/>
      </rPr>
      <t>BA</t>
    </r>
    <r>
      <rPr>
        <b/>
        <sz val="16"/>
        <color theme="1"/>
        <rFont val="Tisa Offc"/>
      </rPr>
      <t>] in [</t>
    </r>
    <r>
      <rPr>
        <b/>
        <sz val="16"/>
        <color rgb="FFFF0000"/>
        <rFont val="Tisa Offc"/>
      </rPr>
      <t>English</t>
    </r>
    <r>
      <rPr>
        <b/>
        <sz val="16"/>
        <color theme="1"/>
        <rFont val="Tisa Offc"/>
      </rPr>
      <t>]</t>
    </r>
  </si>
  <si>
    <t>Course Prefix # - Title</t>
  </si>
  <si>
    <t>SLO content may be delivered in more courses. Add additional columns as appropriate.</t>
  </si>
  <si>
    <t>SLO 1:</t>
  </si>
  <si>
    <t>(write SLO here)</t>
  </si>
  <si>
    <t>SLO 2:</t>
  </si>
  <si>
    <t xml:space="preserve">SLO 3: </t>
  </si>
  <si>
    <t>SLO 4:</t>
  </si>
  <si>
    <r>
      <t xml:space="preserve"> </t>
    </r>
    <r>
      <rPr>
        <sz val="10"/>
        <color rgb="FF808080"/>
        <rFont val="Calibri"/>
        <family val="2"/>
      </rPr>
      <t>(write SLO here)</t>
    </r>
  </si>
  <si>
    <t xml:space="preserve">SLO 5: </t>
  </si>
  <si>
    <t xml:space="preserve">SLO 6: </t>
  </si>
  <si>
    <t xml:space="preserve">SLO 7: </t>
  </si>
  <si>
    <r>
      <t>(write SLO here</t>
    </r>
    <r>
      <rPr>
        <sz val="10"/>
        <color theme="1"/>
        <rFont val="Calibri"/>
        <family val="2"/>
      </rPr>
      <t>)</t>
    </r>
  </si>
  <si>
    <t>Comprehensive Assessment Plan</t>
  </si>
  <si>
    <t>Hover cursor on any grids, where shows a red tip on the upper right corner, for instructions.</t>
  </si>
  <si>
    <t>a</t>
  </si>
  <si>
    <t>b</t>
  </si>
  <si>
    <t>c</t>
  </si>
  <si>
    <t>d</t>
  </si>
  <si>
    <t>e</t>
  </si>
  <si>
    <t>f</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</si>
  <si>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</si>
  <si>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</si>
  <si>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</si>
  <si>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</si>
  <si>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</si>
  <si>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</si>
  <si>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</si>
  <si>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</si>
  <si>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</si>
  <si>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</si>
  <si>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</si>
  <si>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</si>
  <si>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</si>
  <si>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</si>
  <si>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</si>
  <si>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</si>
  <si>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</si>
  <si>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</si>
  <si>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t>Reference:</t>
  </si>
  <si>
    <t>http://www.calstatela.edu/apra/learning-outcomes</t>
  </si>
  <si>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</si>
  <si>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t xml:space="preserve">WASC PLO Rubics: </t>
  </si>
  <si>
    <t>https://wascsenior.box.com/shared/static/dbtbd1ltzlvew695ldyf.pdf</t>
  </si>
  <si>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</si>
  <si>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</si>
  <si>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</si>
  <si>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</si>
  <si>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</si>
  <si>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</si>
  <si>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</si>
  <si>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</si>
  <si>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</si>
  <si>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</si>
  <si>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</si>
  <si>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</si>
  <si>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Cal State LA</t>
  </si>
  <si>
    <r>
      <t>[</t>
    </r>
    <r>
      <rPr>
        <b/>
        <sz val="14"/>
        <color rgb="FFFF0000"/>
        <rFont val="Tisa Offc"/>
      </rPr>
      <t>MA</t>
    </r>
    <r>
      <rPr>
        <b/>
        <sz val="14"/>
        <color theme="1"/>
        <rFont val="Tisa Offc"/>
      </rPr>
      <t>] in [</t>
    </r>
    <r>
      <rPr>
        <b/>
        <sz val="14"/>
        <color rgb="FFFF0000"/>
        <rFont val="Tisa Offc"/>
      </rPr>
      <t>English</t>
    </r>
    <r>
      <rPr>
        <b/>
        <sz val="14"/>
        <color theme="1"/>
        <rFont val="Tisa Offc"/>
      </rPr>
      <t xml:space="preserve">] </t>
    </r>
  </si>
  <si>
    <t>Curriculum Map</t>
  </si>
  <si>
    <t>PLO</t>
  </si>
  <si>
    <t>Courses</t>
  </si>
  <si>
    <t>ENGL 5001</t>
  </si>
  <si>
    <t>ENGL 5101</t>
  </si>
  <si>
    <t>I</t>
  </si>
  <si>
    <t>D</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</si>
  <si>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</si>
  <si>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Directions:</t>
  </si>
  <si>
    <t>1) Use this map for both undergraduate and graduate courses</t>
  </si>
  <si>
    <t>2) Complete a separate map for each program;</t>
  </si>
  <si>
    <t>3) Include UD required courses;</t>
  </si>
  <si>
    <t>4) Indicate I, D, and M for each PLO Course;</t>
  </si>
  <si>
    <t>WASC PLO Rubric</t>
  </si>
  <si>
    <t xml:space="preserve">Course Offering Plan </t>
  </si>
  <si>
    <t>Major:</t>
  </si>
  <si>
    <t>Option:</t>
  </si>
  <si>
    <t>Yr</t>
  </si>
  <si>
    <t>Fall   Semester</t>
  </si>
  <si>
    <t>Units</t>
  </si>
  <si>
    <t>Teaching Faculty</t>
  </si>
  <si>
    <t>Winter Intersession</t>
  </si>
  <si>
    <t>Spring   Semester</t>
  </si>
  <si>
    <t>Summer Intersession</t>
  </si>
  <si>
    <t>Total Unit:</t>
  </si>
  <si>
    <t>Please add or delete rows at the end of each term as needed.</t>
  </si>
  <si>
    <t>Advising Roadmap - Recommended Course Sequence</t>
  </si>
  <si>
    <t>4-Year Plan</t>
  </si>
  <si>
    <t>Recommended Course Sequence</t>
  </si>
  <si>
    <t>2-3 Year Plan</t>
  </si>
  <si>
    <t>Graduate Studies</t>
  </si>
  <si>
    <t>Program:</t>
  </si>
  <si>
    <t>BA Environmental Studies</t>
  </si>
  <si>
    <t>Summer</t>
  </si>
  <si>
    <t>Fall</t>
  </si>
  <si>
    <t>Winter</t>
  </si>
  <si>
    <t>Spring</t>
  </si>
  <si>
    <t xml:space="preserve">Year One - </t>
  </si>
  <si>
    <t>units</t>
  </si>
  <si>
    <t>Junior Year -</t>
  </si>
  <si>
    <t>Year One -</t>
  </si>
  <si>
    <t>ENVS 2000</t>
  </si>
  <si>
    <t xml:space="preserve">LD GE A3 </t>
  </si>
  <si>
    <t>GE UD</t>
  </si>
  <si>
    <t>GE AI U.S. History</t>
  </si>
  <si>
    <t xml:space="preserve">LD GE B1 or B3 </t>
  </si>
  <si>
    <t>SOC 2100</t>
  </si>
  <si>
    <t xml:space="preserve">Environmental Writing Course </t>
  </si>
  <si>
    <t xml:space="preserve">LD GE A1 </t>
  </si>
  <si>
    <t>LD GE B4</t>
  </si>
  <si>
    <t>Comparative Historical Course</t>
  </si>
  <si>
    <t>Geog 3690</t>
  </si>
  <si>
    <t xml:space="preserve">LD GE A2 </t>
  </si>
  <si>
    <t>LD GE C1</t>
  </si>
  <si>
    <t>ENVS Research Methods</t>
  </si>
  <si>
    <t>ENVS Elective</t>
  </si>
  <si>
    <t>GE E: NSS 1001</t>
  </si>
  <si>
    <t>Free Elective</t>
  </si>
  <si>
    <t>SOC 4870</t>
  </si>
  <si>
    <t>TOTAL</t>
  </si>
  <si>
    <t>Year Two  -</t>
  </si>
  <si>
    <t>Senior Year-</t>
  </si>
  <si>
    <t>Year Two -</t>
  </si>
  <si>
    <t>LD GE C2</t>
  </si>
  <si>
    <t>GE AI U.S. Const/State-local</t>
  </si>
  <si>
    <t>LD GE D</t>
  </si>
  <si>
    <t xml:space="preserve">ENVS Elective </t>
  </si>
  <si>
    <t>LD GE B2 or B3</t>
  </si>
  <si>
    <t xml:space="preserve">LD GE F </t>
  </si>
  <si>
    <r>
      <t>Year Three -</t>
    </r>
    <r>
      <rPr>
        <sz val="12"/>
        <color theme="1"/>
        <rFont val="Calibri"/>
        <family val="2"/>
      </rPr>
      <t xml:space="preserve"> </t>
    </r>
  </si>
  <si>
    <t xml:space="preserve">Final Year - </t>
  </si>
  <si>
    <t>3 or 5</t>
  </si>
  <si>
    <t>UD GE</t>
  </si>
  <si>
    <t>Free Electives</t>
  </si>
  <si>
    <r>
      <t>Year Four -</t>
    </r>
    <r>
      <rPr>
        <sz val="12"/>
        <color theme="1"/>
        <rFont val="Calibri"/>
        <family val="2"/>
      </rPr>
      <t xml:space="preserve"> </t>
    </r>
  </si>
  <si>
    <t>TOTAL UNITS</t>
  </si>
  <si>
    <t xml:space="preserve">Notes </t>
  </si>
  <si>
    <t>(+) is a GE course,   (*) is a prerequisite</t>
  </si>
  <si>
    <t xml:space="preserve"> *  this is a prerequisite course</t>
  </si>
  <si>
    <r>
      <t xml:space="preserve">CIN: </t>
    </r>
    <r>
      <rPr>
        <b/>
        <u/>
        <sz val="12"/>
        <color rgb="FF0033CC"/>
        <rFont val="Calibri"/>
        <family val="2"/>
      </rPr>
      <t xml:space="preserve">    </t>
    </r>
    <r>
      <rPr>
        <b/>
        <sz val="12"/>
        <color rgb="FF0033CC"/>
        <rFont val="Calibri"/>
        <family val="2"/>
      </rPr>
      <t xml:space="preserve">
Your advisor is </t>
    </r>
    <r>
      <rPr>
        <b/>
        <u/>
        <sz val="12"/>
        <color rgb="FF0033CC"/>
        <rFont val="Calibri"/>
        <family val="2"/>
      </rPr>
      <t>XXXXXXXXXXX</t>
    </r>
    <r>
      <rPr>
        <b/>
        <sz val="12"/>
        <color rgb="FF0033CC"/>
        <rFont val="Calibri"/>
        <family val="2"/>
      </rPr>
      <t xml:space="preserve"> /(323)343-XXXX); next appt: </t>
    </r>
    <r>
      <rPr>
        <b/>
        <u/>
        <sz val="12"/>
        <color rgb="FF0033CC"/>
        <rFont val="Calibri"/>
        <family val="2"/>
      </rPr>
      <t>__mm/dd/yy__</t>
    </r>
    <r>
      <rPr>
        <b/>
        <sz val="12"/>
        <color rgb="FF0033CC"/>
        <rFont val="Calibri"/>
        <family val="2"/>
      </rPr>
      <t xml:space="preserve"> in </t>
    </r>
    <r>
      <rPr>
        <b/>
        <u/>
        <sz val="12"/>
        <color rgb="FF0033CC"/>
        <rFont val="Calibri"/>
        <family val="2"/>
      </rPr>
      <t>_(office) _</t>
    </r>
    <r>
      <rPr>
        <b/>
        <sz val="12"/>
        <color rgb="FF0033CC"/>
        <rFont val="Calibri"/>
        <family val="2"/>
      </rPr>
      <t xml:space="preserve">  </t>
    </r>
  </si>
  <si>
    <r>
      <t xml:space="preserve">CIN: </t>
    </r>
    <r>
      <rPr>
        <b/>
        <u/>
        <sz val="12"/>
        <color rgb="FF0033CC"/>
        <rFont val="Calibri"/>
        <family val="2"/>
      </rPr>
      <t xml:space="preserve">    </t>
    </r>
    <r>
      <rPr>
        <b/>
        <sz val="12"/>
        <color rgb="FF0033CC"/>
        <rFont val="Calibri"/>
        <family val="2"/>
      </rPr>
      <t xml:space="preserve">
Your advisor is </t>
    </r>
    <r>
      <rPr>
        <b/>
        <u/>
        <sz val="12"/>
        <color rgb="FF0033CC"/>
        <rFont val="Calibri"/>
        <family val="2"/>
      </rPr>
      <t>XXXXXXXXXXX</t>
    </r>
    <r>
      <rPr>
        <b/>
        <sz val="12"/>
        <color rgb="FF0033CC"/>
        <rFont val="Calibri"/>
        <family val="2"/>
      </rPr>
      <t xml:space="preserve"> /(323)343-XXXX); next appt: _</t>
    </r>
    <r>
      <rPr>
        <b/>
        <u/>
        <sz val="12"/>
        <color rgb="FF0033CC"/>
        <rFont val="Calibri"/>
        <family val="2"/>
      </rPr>
      <t xml:space="preserve">_mm/dd/yy__ </t>
    </r>
    <r>
      <rPr>
        <b/>
        <sz val="12"/>
        <color rgb="FF0033CC"/>
        <rFont val="Calibri"/>
        <family val="2"/>
      </rPr>
      <t xml:space="preserve">in </t>
    </r>
    <r>
      <rPr>
        <b/>
        <u/>
        <sz val="12"/>
        <color rgb="FF0033CC"/>
        <rFont val="Calibri"/>
        <family val="2"/>
      </rPr>
      <t>_(office) _</t>
    </r>
    <r>
      <rPr>
        <b/>
        <sz val="12"/>
        <color rgb="FF0033CC"/>
        <rFont val="Calibri"/>
        <family val="2"/>
      </rPr>
      <t xml:space="preserve">    </t>
    </r>
  </si>
  <si>
    <t>GE upper division requirement (9 semester units). Students must complete one course in each of the three discipline ares (Natural Sciences and Quantitative Reasoning, Arts and Humanities, and Social Sciences). One of these courses must include a Civic Learning/Community Engagement compontent (cl)         Recommended B1 courses: CE 2200 (4 units); Geog 1600 or 1700; Geol 1500 or 1550 or 1580; Nats 1010 or 1020                                                                                                                                                                     Recommended B3 courses: NSS 1200 or 1300         Free electives include courses that meet University units requirement (120 units), or are prerequisite to other courses in the Environmental Studies BA or are Environmental Studies BA elective units (6 courses @3-4 units each = 18-19 units)</t>
  </si>
  <si>
    <t>COMM 1100 +</t>
  </si>
  <si>
    <t>ABCD 1000 *</t>
  </si>
  <si>
    <t>MATH 1020 +</t>
  </si>
  <si>
    <t>Additional Term</t>
  </si>
  <si>
    <r>
      <t xml:space="preserve">CIN: </t>
    </r>
    <r>
      <rPr>
        <b/>
        <u/>
        <sz val="12"/>
        <color rgb="FF0033CC"/>
        <rFont val="Calibri"/>
        <family val="2"/>
      </rPr>
      <t xml:space="preserve">    </t>
    </r>
    <r>
      <rPr>
        <b/>
        <sz val="12"/>
        <color rgb="FF0033CC"/>
        <rFont val="Calibri"/>
        <family val="2"/>
      </rPr>
      <t xml:space="preserve">
Your advisor is </t>
    </r>
    <r>
      <rPr>
        <b/>
        <u/>
        <sz val="12"/>
        <color rgb="FF0033CC"/>
        <rFont val="Calibri"/>
        <family val="2"/>
      </rPr>
      <t>XXXXXXXXXXX</t>
    </r>
    <r>
      <rPr>
        <b/>
        <sz val="12"/>
        <color rgb="FF0033CC"/>
        <rFont val="Calibri"/>
        <family val="2"/>
      </rPr>
      <t xml:space="preserve"> /(323)343-XXXX); next appt: </t>
    </r>
    <r>
      <rPr>
        <b/>
        <u/>
        <sz val="12"/>
        <color rgb="FF0033CC"/>
        <rFont val="Calibri"/>
        <family val="2"/>
      </rPr>
      <t>__mm/dd/yy__</t>
    </r>
    <r>
      <rPr>
        <b/>
        <sz val="12"/>
        <color rgb="FF0033CC"/>
        <rFont val="Calibri"/>
        <family val="2"/>
      </rPr>
      <t xml:space="preserve"> in</t>
    </r>
    <r>
      <rPr>
        <b/>
        <u/>
        <sz val="12"/>
        <color rgb="FF0033CC"/>
        <rFont val="Calibri"/>
        <family val="2"/>
      </rPr>
      <t xml:space="preserve"> _(office) _</t>
    </r>
    <r>
      <rPr>
        <b/>
        <sz val="12"/>
        <color rgb="FF0033CC"/>
        <rFont val="Calibri"/>
        <family val="2"/>
      </rPr>
      <t xml:space="preserve">  </t>
    </r>
  </si>
  <si>
    <t>Side-by-Side Comparison on Courses Offered</t>
  </si>
  <si>
    <r>
      <t xml:space="preserve">List at least three comparable currently offering or projecting the proposed programs in the CSU system and at least three in neighbor areas. </t>
    </r>
    <r>
      <rPr>
        <sz val="11"/>
        <color rgb="FFFF0000"/>
        <rFont val="Calibri"/>
        <family val="2"/>
        <scheme val="minor"/>
      </rPr>
      <t>Highlight those courses in the proposed program that are different from the others</t>
    </r>
    <r>
      <rPr>
        <sz val="11"/>
        <color rgb="FF000000"/>
        <rFont val="Calibri"/>
        <family val="2"/>
        <scheme val="minor"/>
      </rPr>
      <t>.</t>
    </r>
  </si>
  <si>
    <t>in the CSU system</t>
  </si>
  <si>
    <t>neighboring institutions</t>
  </si>
  <si>
    <t>CSULA</t>
  </si>
  <si>
    <t>enter campus</t>
  </si>
  <si>
    <t xml:space="preserve"> enter campus</t>
  </si>
  <si>
    <t>Enter proposed new degree here</t>
  </si>
  <si>
    <t>Enter degree and program here</t>
  </si>
  <si>
    <t>Core Courses for the Major Degree</t>
  </si>
  <si>
    <r>
      <t>(</t>
    </r>
    <r>
      <rPr>
        <b/>
        <sz val="12"/>
        <color rgb="FF0070C0"/>
        <rFont val="Calibri Light"/>
        <family val="2"/>
      </rPr>
      <t>??</t>
    </r>
    <r>
      <rPr>
        <b/>
        <sz val="12"/>
        <color rgb="FF000000"/>
        <rFont val="Calibri Light"/>
        <family val="2"/>
      </rPr>
      <t xml:space="preserve"> units)</t>
    </r>
  </si>
  <si>
    <t>Directive Elective for the Major Degree</t>
  </si>
  <si>
    <t>Required Courses for the Option</t>
  </si>
  <si>
    <t>Directive Elective for the Option</t>
  </si>
  <si>
    <t>Glossary Item Lookup</t>
  </si>
  <si>
    <t>Updated: 7/30/2018</t>
  </si>
  <si>
    <t>38A</t>
  </si>
  <si>
    <t>Type Glossary Item Below</t>
  </si>
  <si>
    <t>Degree</t>
  </si>
  <si>
    <t>Brief Description</t>
  </si>
  <si>
    <r>
      <t>More information</t>
    </r>
    <r>
      <rPr>
        <sz val="11"/>
        <color theme="1"/>
        <rFont val="Calibri"/>
        <family val="2"/>
        <scheme val="minor"/>
      </rPr>
      <t/>
    </r>
  </si>
  <si>
    <t>AD</t>
  </si>
  <si>
    <t>Associate Dean</t>
  </si>
  <si>
    <t>U</t>
  </si>
  <si>
    <t>ADFP</t>
  </si>
  <si>
    <t>Academic Programs &amp; Faculty Development</t>
  </si>
  <si>
    <t>The Office of ADFP, in the Chancellor's Office, coordinates and facilitates campus activities related to curriculum development, teaching and learning, faculty development, and assessment of both program and student learning outcome</t>
  </si>
  <si>
    <t>APDB</t>
  </si>
  <si>
    <t>Academic Planning Database</t>
  </si>
  <si>
    <t>Refer to the IE wehsite:   http://www.calstatela.edu/InstitutionalEffectiveness</t>
  </si>
  <si>
    <t>AY</t>
  </si>
  <si>
    <t>Academic Year</t>
  </si>
  <si>
    <t>Starts from Summer term  to Spring term of the following year.</t>
  </si>
  <si>
    <t>cl</t>
  </si>
  <si>
    <t>civic learning</t>
  </si>
  <si>
    <t>UD GE overlay courses that demostrate academic learning/disciplinary knowledge and civic participation with the students' impact on their respective physical, social and cultural environments. Students are required to complete at least one course (three units) containing a Civic Learning or Community Engagement component designated as (cl) at the upper division GE level.</t>
  </si>
  <si>
    <t>CO</t>
  </si>
  <si>
    <t>Chancellor's Office (Office of the Cal State Chancellor)</t>
  </si>
  <si>
    <t>Website: https://www2.calstate.edu/maps-and-directions-to-chancellors-office</t>
  </si>
  <si>
    <t>Common Core</t>
  </si>
  <si>
    <t>Courses required across all options to meet the degree requirement</t>
  </si>
  <si>
    <t>A list of  mandatory courses to meet the program degree requirement and the PLO.</t>
  </si>
  <si>
    <t>Concentration</t>
  </si>
  <si>
    <t>an alternative term of "option";  an option within a degree program</t>
  </si>
  <si>
    <t>Please use the term " option" instead</t>
  </si>
  <si>
    <t>Core Course</t>
  </si>
  <si>
    <t>Course that is required to meet the degree requirement</t>
  </si>
  <si>
    <t>See Common Core</t>
  </si>
  <si>
    <t>Core Unit</t>
  </si>
  <si>
    <t>CS</t>
  </si>
  <si>
    <t>Curriculum Subcommittee</t>
  </si>
  <si>
    <t>Meeting time - the first and third Tuesdays of the month from 10:50 to 12:05 p.m
Please refer to the academic website for the charge, membership, and meeting details.
http://www.calstatela.edu/academicsenate/curriculum-subcommittee.</t>
  </si>
  <si>
    <t>CS#</t>
  </si>
  <si>
    <t>Curriculum</t>
  </si>
  <si>
    <t>The subject matter that is to be learned, usually described in terms of scope and sequence.</t>
  </si>
  <si>
    <t>Curriculum Review Timeline</t>
  </si>
  <si>
    <t>Consult your college AD for your college timeline.
Any proposals that are not finalized and ready in 2 weeks prior to the last EPC meeting of the current calendar year, are deferred for next AY review process.</t>
  </si>
  <si>
    <t>Abbr. CS</t>
  </si>
  <si>
    <t>diversity course</t>
  </si>
  <si>
    <t>GE overlay course to meet the unbiversity requirement</t>
  </si>
  <si>
    <t>Academic Degree</t>
  </si>
  <si>
    <t>An index of bachelor and postgraduate degrees is on the eCatalog:  http://ecatalog.calstatela.edu/content.php?catoid=25&amp;navoid=2546</t>
  </si>
  <si>
    <t>Degree Programs</t>
  </si>
  <si>
    <t xml:space="preserve">refer to academic degree programs </t>
  </si>
  <si>
    <t>Acadeic programs, offered by the University, that a academic degree will be awarded to the student when the program requirements are met. 
An index of bachelor and postgraduate degrees is on the eCatalog:  http://ecatalog.calstatela.edu/content.php?catoid=25&amp;navoid=2546</t>
  </si>
  <si>
    <t>Directive Elective</t>
  </si>
  <si>
    <t>A given list of elective courses</t>
  </si>
  <si>
    <t xml:space="preserve">Students are required to meet the program requirement by selecting some courses from a given list of elective courses. </t>
  </si>
  <si>
    <t>Elective</t>
  </si>
  <si>
    <t>Emphasis</t>
  </si>
  <si>
    <t>an option within a degree program</t>
  </si>
  <si>
    <t>EO</t>
  </si>
  <si>
    <t>Executive Order from the Chancellor's Office</t>
  </si>
  <si>
    <t>EPC</t>
  </si>
  <si>
    <t>Education Policy Committee</t>
  </si>
  <si>
    <t>A standing committee of the Academic Senate. Refer to the Academic Senate website for the charge and membership list. 
http://www.calstatela.edu/academicsenate/educational-policy-committee</t>
  </si>
  <si>
    <t>F2F</t>
  </si>
  <si>
    <t>Face to Face</t>
  </si>
  <si>
    <t>Faculty Contact Hours</t>
  </si>
  <si>
    <t>Number of hours the teaching faculty teach (in any MOD) per unit per week.</t>
  </si>
  <si>
    <t>Faculty Handbook</t>
  </si>
  <si>
    <t>The Handbook contains overview of the University, codes,  guidelines and resources for faculty members. 
Online version : http://www.calstatela.edu/academicsenate/handbook</t>
  </si>
  <si>
    <t>GE</t>
  </si>
  <si>
    <t>General Education</t>
  </si>
  <si>
    <t xml:space="preserve">Refer to the general education courses. 
GE requirements - http://www.calstatela.edu/academicadvisement/general-education-and-university-requirements
List of GE courses - http://www.calstatela.edu/undergraduatestudies/general-education
</t>
  </si>
  <si>
    <t>GE Overlay</t>
  </si>
  <si>
    <t>GE courses that also satisfy the university requirements, such as civic learning, deveristy, writing intensive and race ethnicity</t>
  </si>
  <si>
    <t>GE Rubrics</t>
  </si>
  <si>
    <t>Look up the rubrics: http://www.calstatela.edu/undergraduatestudies/general-education-rubrics.</t>
  </si>
  <si>
    <t>GES</t>
  </si>
  <si>
    <t>General Education Subcommittee</t>
  </si>
  <si>
    <t>Reviews GE course proposal.</t>
  </si>
  <si>
    <t>ILO</t>
  </si>
  <si>
    <t>Institution / University Learning Outcome</t>
  </si>
  <si>
    <t>LD</t>
  </si>
  <si>
    <t>Lower Division</t>
  </si>
  <si>
    <t>The freshman and sophermore students, or those who have completed less then 60 semester units and/or the 1000-2000 level GE courses.</t>
  </si>
  <si>
    <t>abbr. LD</t>
  </si>
  <si>
    <t>Major</t>
  </si>
  <si>
    <t>Maximum Unit</t>
  </si>
  <si>
    <t>Minimum Unit</t>
  </si>
  <si>
    <t>MOD</t>
  </si>
  <si>
    <t>Mode of Delivery</t>
  </si>
  <si>
    <r>
      <rPr>
        <b/>
        <u/>
        <sz val="11"/>
        <color rgb="FF2B7D2B"/>
        <rFont val="Calibri"/>
        <family val="2"/>
        <scheme val="minor"/>
      </rPr>
      <t>Face to Face</t>
    </r>
    <r>
      <rPr>
        <b/>
        <sz val="11"/>
        <color rgb="FF2B7D2B"/>
        <rFont val="Calibri"/>
        <family val="2"/>
        <scheme val="minor"/>
      </rPr>
      <t xml:space="preserve"> is the tranditional mode</t>
    </r>
    <r>
      <rPr>
        <sz val="11"/>
        <color rgb="FF2B7D2B"/>
        <rFont val="Calibri"/>
        <family val="2"/>
        <scheme val="minor"/>
      </rPr>
      <t xml:space="preserve">. It may consist of up to 25% online approach.
</t>
    </r>
    <r>
      <rPr>
        <b/>
        <u/>
        <sz val="11"/>
        <color rgb="FF2B7D2B"/>
        <rFont val="Calibri"/>
        <family val="2"/>
        <scheme val="minor"/>
      </rPr>
      <t>Online</t>
    </r>
    <r>
      <rPr>
        <sz val="11"/>
        <color rgb="FF2B7D2B"/>
        <rFont val="Calibri"/>
        <family val="2"/>
        <scheme val="minor"/>
      </rPr>
      <t xml:space="preserve"> is 100% online thru out the course.
</t>
    </r>
    <r>
      <rPr>
        <b/>
        <u/>
        <sz val="11"/>
        <color rgb="FF2B7D2B"/>
        <rFont val="Calibri"/>
        <family val="2"/>
        <scheme val="minor"/>
      </rPr>
      <t>Hybrid</t>
    </r>
    <r>
      <rPr>
        <sz val="11"/>
        <color rgb="FF2B7D2B"/>
        <rFont val="Calibri"/>
        <family val="2"/>
        <scheme val="minor"/>
      </rPr>
      <t xml:space="preserve"> is anywhere from 26% to 99% online with less than 25% Face to Face instruction.</t>
    </r>
  </si>
  <si>
    <t>Mode of Instruction Delivery</t>
  </si>
  <si>
    <t>MOU</t>
  </si>
  <si>
    <t>Memorandums of Understanding</t>
  </si>
  <si>
    <t xml:space="preserve">Memorandums of Understanding between two or more parties </t>
  </si>
  <si>
    <t xml:space="preserve">Option </t>
  </si>
  <si>
    <t xml:space="preserve">A designed focus area within an acedmic program </t>
  </si>
  <si>
    <t>Program Learning Outcome</t>
  </si>
  <si>
    <t>Program</t>
  </si>
  <si>
    <t>Academic Program</t>
  </si>
  <si>
    <t>Offered by a campus academic unit for credit, credential or not for credit.</t>
  </si>
  <si>
    <t>Q2S</t>
  </si>
  <si>
    <t>Quarter to Semester</t>
  </si>
  <si>
    <t>Quarter system to semester systerm conversion process which started in 2014. The conversion took place in Fall 2016.</t>
  </si>
  <si>
    <t>re</t>
  </si>
  <si>
    <t>race and ethnicity</t>
  </si>
  <si>
    <t>Students will be required to complete two courses (six units) certified as diversity courses designated with (d), at least one focusing on issues of race and ethnicity and their intersectionality with other social categories that structure inequality in society designated with (re). These courses can be completed either at the lower division or upper division level from among courses satisfying GE requirements.</t>
  </si>
  <si>
    <t>Repeatability</t>
  </si>
  <si>
    <t>to indicate if the course can be repeated for credit</t>
  </si>
  <si>
    <t xml:space="preserve">Repeatable course allows a student to take the course again for credit with a passing grade.  </t>
  </si>
  <si>
    <t>Required Course</t>
  </si>
  <si>
    <t>Often refer to the mandatory courses required for the option</t>
  </si>
  <si>
    <t>Required Unit</t>
  </si>
  <si>
    <t>Service Learning</t>
  </si>
  <si>
    <t>abbr. sl</t>
  </si>
  <si>
    <t>sl</t>
  </si>
  <si>
    <t>service learning</t>
  </si>
  <si>
    <t>SLO</t>
  </si>
  <si>
    <t>Student Learning Outcome</t>
  </si>
  <si>
    <t>Special Fee</t>
  </si>
  <si>
    <t>Staffing Formula</t>
  </si>
  <si>
    <t>Formula for calculating staffing needs for the course</t>
  </si>
  <si>
    <t>AKA Course Classifications, determine the character and size of your class. Because the choice of Staffing Formula has consequences for faculty workload, be sure to consult
with the chair of your department before submitting your course proposal. 
Look up: http://www.calstatela.edu/sites/default/files/groups/Undergraduate%20Studies/Curriculum_Forms/staffing_formula_reference.pdf</t>
  </si>
  <si>
    <t>Track</t>
  </si>
  <si>
    <t>an alternative term of "option"</t>
  </si>
  <si>
    <t xml:space="preserve">Instead, use the term "option" to align with </t>
  </si>
  <si>
    <t>UD</t>
  </si>
  <si>
    <t>Upper Division</t>
  </si>
  <si>
    <t>UGS</t>
  </si>
  <si>
    <t>Office Undergraduate Studies</t>
  </si>
  <si>
    <t>ADM 725 
For curriculum  forms, timeline, staffing formula, look up:
http://www.calstatela.edu/undergraduatestudies/curriculum-forms</t>
  </si>
  <si>
    <t>Unit</t>
  </si>
  <si>
    <t>The junior and senior years</t>
  </si>
  <si>
    <t>Variable Units</t>
  </si>
  <si>
    <t>wi</t>
  </si>
  <si>
    <t>Writing Intensive course</t>
  </si>
  <si>
    <t>A GE overlay course. In addition to composition courses taken for GE Blocks A2 and A3, students will complete at least two writing intensive designated as (wi) courses with at least one in the major.</t>
  </si>
  <si>
    <t>Corequisite</t>
  </si>
  <si>
    <t>Course Component</t>
  </si>
  <si>
    <t>signature assignment</t>
  </si>
  <si>
    <t xml:space="preserve">An assessment activity </t>
  </si>
  <si>
    <t>An assessment activity, such as final exam, an essay/report , to measure the SLO</t>
  </si>
  <si>
    <t>double counted</t>
  </si>
  <si>
    <t>double counting units</t>
  </si>
  <si>
    <t>refer to units that satisfy both of the requirments for the GE and for the major degree.</t>
  </si>
  <si>
    <t>cheryl</t>
  </si>
  <si>
    <t>a great lady</t>
  </si>
  <si>
    <t>every thing about articulation</t>
  </si>
  <si>
    <t>steve</t>
  </si>
  <si>
    <t>great on Acalog</t>
  </si>
  <si>
    <t>too much on brake, and got hurt</t>
  </si>
  <si>
    <t>ET</t>
  </si>
  <si>
    <t>esther</t>
  </si>
  <si>
    <t>no brakes, but can't go home</t>
  </si>
  <si>
    <t>you have reached the end of the list. To extend the list, contact ET. 7/17/2018</t>
  </si>
  <si>
    <t>ENVS 4000 or ENVS 4010</t>
  </si>
  <si>
    <t>ENVS 4000 or 4010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</si>
</sst>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font>
      <sz val="11"/>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b/>
      <sz val="11"/>
      <color rgb="FFC00000"/>
      <name val="Calibri"/>
      <family val="2"/>
      <scheme val="minor"/>
    </font>
    <font>
      <b/>
      <sz val="14"/>
      <color theme="1"/>
      <name val="Calibri"/>
      <family val="2"/>
      <scheme val="minor"/>
    </font>
    <font>
      <sz val="11"/>
      <color theme="1"/>
      <name val="Calibri"/>
      <family val="2"/>
    </font>
    <font>
      <sz val="9"/>
      <color theme="1"/>
      <name val="Calibri"/>
      <family val="2"/>
    </font>
    <font>
      <sz val="10"/>
      <color theme="1"/>
      <name val="Calibri"/>
      <family val="2"/>
    </font>
    <font>
      <sz val="10"/>
      <color rgb="FF808080"/>
      <name val="Calibri"/>
      <family val="2"/>
    </font>
    <font>
      <b/>
      <sz val="11"/>
      <color theme="1"/>
      <name val="Calibri"/>
      <family val="2"/>
    </font>
    <font>
      <b/>
      <sz val="12"/>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sz val="11"/>
      <color rgb="FF0000FF"/>
      <name val="Calibri"/>
      <family val="2"/>
    </font>
    <font>
      <b/>
      <sz val="14"/>
      <color rgb="FF0033CC"/>
      <name val="Calibri"/>
      <family val="2"/>
    </font>
    <font>
      <b/>
      <sz val="11"/>
      <color rgb="FFF2F2F2"/>
      <name val="Calibri"/>
      <family val="2"/>
    </font>
    <font>
      <b/>
      <u/>
      <sz val="11"/>
      <color rgb="FFC00000"/>
      <name val="Calibri"/>
      <family val="2"/>
      <scheme val="minor"/>
    </font>
    <font>
      <b/>
      <sz val="16"/>
      <color rgb="FFC00000"/>
      <name val="Calibri"/>
      <family val="2"/>
    </font>
    <font>
      <b/>
      <sz val="11"/>
      <color rgb="FF0033CC"/>
      <name val="Calibri"/>
      <family val="2"/>
    </font>
    <font>
      <b/>
      <sz val="12"/>
      <color rgb="FFFFFFFF"/>
      <name val="Calibri"/>
      <family val="2"/>
    </font>
    <font>
      <b/>
      <sz val="12"/>
      <color rgb="FFF2F2F2"/>
      <name val="Calibri"/>
      <family val="2"/>
    </font>
    <font>
      <b/>
      <sz val="12"/>
      <color rgb="FF0033CC"/>
      <name val="Calibri"/>
      <family val="2"/>
    </font>
    <font>
      <sz val="12"/>
      <color theme="1"/>
      <name val="Calibri"/>
      <family val="2"/>
      <scheme val="minor"/>
    </font>
    <font>
      <b/>
      <sz val="12"/>
      <color rgb="FF0000FF"/>
      <name val="Calibri Light"/>
      <family val="2"/>
    </font>
    <font>
      <b/>
      <sz val="12"/>
      <color rgb="FF000000"/>
      <name val="Calibri Light"/>
      <family val="2"/>
    </font>
    <font>
      <b/>
      <sz val="12"/>
      <color rgb="FF0070C0"/>
      <name val="Calibri Light"/>
      <family val="2"/>
    </font>
    <font>
      <b/>
      <sz val="14"/>
      <color rgb="FFC00000"/>
      <name val="Calibri"/>
      <family val="2"/>
    </font>
    <font>
      <b/>
      <sz val="11"/>
      <color rgb="FF000000"/>
      <name val="Calibri"/>
      <family val="2"/>
      <scheme val="minor"/>
    </font>
    <font>
      <b/>
      <sz val="11"/>
      <color rgb="FF0033CC"/>
      <name val="Calibri"/>
      <family val="2"/>
      <scheme val="minor"/>
    </font>
    <font>
      <sz val="12"/>
      <color rgb="FFFF0000"/>
      <name val="Calibri"/>
      <family val="2"/>
    </font>
    <font>
      <sz val="11"/>
      <color rgb="FF0033CC"/>
      <name val="Calibri Light"/>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FF0000"/>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sz val="16"/>
      <color rgb="FFFF0000"/>
      <name val="Tisa Offc"/>
    </font>
    <font>
      <b/>
      <u/>
      <sz val="14"/>
      <color theme="10"/>
      <name val="Calibri"/>
      <family val="2"/>
      <scheme val="minor"/>
    </font>
    <font>
      <sz val="11"/>
      <color rgb="FFFFFFFF"/>
      <name val="Calibri"/>
      <family val="2"/>
      <scheme val="minor"/>
    </font>
    <font>
      <sz val="14"/>
      <color theme="4" tint="-0.249977111117893"/>
      <name val="Calibri"/>
      <family val="2"/>
    </font>
    <font>
      <sz val="11"/>
      <color rgb="FF006100"/>
      <name val="Calibri"/>
      <family val="2"/>
      <scheme val="minor"/>
    </font>
    <font>
      <sz val="36"/>
      <color theme="1"/>
      <name val="Franklin Gothic Heavy"/>
      <family val="2"/>
    </font>
    <font>
      <b/>
      <u/>
      <sz val="11"/>
      <color theme="1"/>
      <name val="Calibri"/>
      <family val="2"/>
      <scheme val="minor"/>
    </font>
    <font>
      <sz val="24"/>
      <color theme="1"/>
      <name val="Calibri"/>
      <family val="2"/>
      <scheme val="minor"/>
    </font>
    <font>
      <sz val="16"/>
      <color rgb="FF2B7D2B"/>
      <name val="Calibri"/>
      <family val="2"/>
      <scheme val="minor"/>
    </font>
    <font>
      <b/>
      <sz val="11"/>
      <color rgb="FF2B7D2B"/>
      <name val="Calibri"/>
      <family val="2"/>
      <scheme val="minor"/>
    </font>
    <font>
      <sz val="11"/>
      <color rgb="FF2B7D2B"/>
      <name val="Calibri"/>
      <family val="2"/>
      <scheme val="minor"/>
    </font>
    <font>
      <b/>
      <sz val="12"/>
      <color rgb="FF2B7D2B"/>
      <name val="Calibri"/>
      <family val="2"/>
      <scheme val="minor"/>
    </font>
    <font>
      <sz val="11"/>
      <color theme="1" tint="0.249977111117893"/>
      <name val="Calibri"/>
      <family val="2"/>
      <scheme val="minor"/>
    </font>
    <font>
      <b/>
      <u/>
      <sz val="11"/>
      <color rgb="FF2B7D2B"/>
      <name val="Calibri"/>
      <family val="2"/>
      <scheme val="minor"/>
    </font>
    <font>
      <b/>
      <sz val="12"/>
      <color theme="1"/>
      <name val="Calibri"/>
      <family val="2"/>
      <scheme val="minor"/>
    </font>
    <font>
      <sz val="10"/>
      <color rgb="FF2B7D2B"/>
      <name val="Arial"/>
      <family val="2"/>
    </font>
    <font>
      <b/>
      <sz val="12"/>
      <color rgb="FFFFFFFF"/>
      <name val="Calibri"/>
      <family val="2"/>
      <scheme val="minor"/>
    </font>
    <font>
      <b/>
      <sz val="20"/>
      <color theme="0"/>
      <name val="Calibri"/>
      <family val="2"/>
      <scheme val="minor"/>
    </font>
    <font>
      <sz val="11"/>
      <color rgb="FFF2B800"/>
      <name val="Calibri"/>
      <family val="2"/>
      <scheme val="minor"/>
    </font>
    <font>
      <b/>
      <sz val="12"/>
      <color rgb="FFFFFF00"/>
      <name val="Calibri"/>
      <family val="2"/>
      <scheme val="minor"/>
    </font>
    <font>
      <sz val="11"/>
      <color rgb="FFFFFF00"/>
      <name val="Calibri"/>
      <family val="2"/>
      <scheme val="minor"/>
    </font>
    <font>
      <sz val="8"/>
      <color theme="0" tint="-0.499984740745262"/>
      <name val="Calibri"/>
      <family val="2"/>
      <scheme val="minor"/>
    </font>
    <font>
      <sz val="8"/>
      <color rgb="FF92D050"/>
      <name val="Calibri"/>
      <family val="2"/>
      <scheme val="minor"/>
    </font>
    <font>
      <sz val="8"/>
      <color theme="1" tint="0.249977111117893"/>
      <name val="Calibri"/>
      <family val="2"/>
      <scheme val="minor"/>
    </font>
    <font>
      <sz val="38"/>
      <color rgb="FFFFFF00"/>
      <name val="Tisa Offc"/>
    </font>
    <font>
      <sz val="12"/>
      <color theme="1" tint="0.249977111117893"/>
      <name val="Calibri"/>
      <family val="2"/>
      <scheme val="minor"/>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b/>
      <u/>
      <sz val="12"/>
      <color rgb="FF0033CC"/>
      <name val="Calibri"/>
      <family val="2"/>
    </font>
    <font>
      <sz val="11"/>
      <color theme="0" tint="-4.9989318521683403E-2"/>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s>
  <fills count="24">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tint="-4.9989318521683403E-2"/>
        <bgColor indexed="64"/>
      </patternFill>
    </fill>
    <fill>
      <patternFill patternType="solid">
        <fgColor theme="0"/>
        <bgColor indexed="64"/>
      </patternFill>
    </fill>
    <fill>
      <patternFill patternType="solid">
        <fgColor rgb="FFE7FCFF"/>
        <bgColor indexed="64"/>
      </patternFill>
    </fill>
    <fill>
      <patternFill patternType="solid">
        <fgColor rgb="FFE1FFEB"/>
        <bgColor indexed="64"/>
      </patternFill>
    </fill>
    <fill>
      <patternFill patternType="solid">
        <fgColor rgb="FFD5DCE4"/>
        <bgColor indexed="64"/>
      </patternFill>
    </fill>
    <fill>
      <patternFill patternType="solid">
        <fgColor rgb="FFE2EFD9"/>
        <bgColor indexed="64"/>
      </patternFill>
    </fill>
    <fill>
      <patternFill patternType="solid">
        <fgColor rgb="FFFFFFFF"/>
        <bgColor indexed="64"/>
      </patternFill>
    </fill>
    <fill>
      <patternFill patternType="solid">
        <fgColor rgb="FFFBE6FE"/>
        <bgColor indexed="64"/>
      </patternFill>
    </fill>
    <fill>
      <patternFill patternType="solid">
        <fgColor rgb="FFFFF2CC"/>
        <bgColor indexed="64"/>
      </patternFill>
    </fill>
    <fill>
      <patternFill patternType="solid">
        <fgColor rgb="FFDDFBFF"/>
        <bgColor indexed="64"/>
      </patternFill>
    </fill>
    <fill>
      <patternFill patternType="solid">
        <fgColor rgb="FFEFFFF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theme="3" tint="0.79998168889431442"/>
        <bgColor indexed="64"/>
      </patternFill>
    </fill>
  </fills>
  <borders count="103">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theme="0"/>
      </right>
      <top style="medium">
        <color theme="0"/>
      </top>
      <bottom style="medium">
        <color indexed="64"/>
      </bottom>
      <diagonal/>
    </border>
    <border>
      <left/>
      <right style="medium">
        <color theme="0"/>
      </right>
      <top/>
      <bottom style="medium">
        <color indexed="64"/>
      </bottom>
      <diagonal/>
    </border>
    <border>
      <left/>
      <right/>
      <top style="medium">
        <color indexed="64"/>
      </top>
      <bottom style="thin">
        <color indexed="64"/>
      </bottom>
      <diagonal/>
    </border>
    <border>
      <left style="medium">
        <color theme="0"/>
      </left>
      <right style="medium">
        <color theme="0"/>
      </right>
      <top/>
      <bottom style="medium">
        <color indexed="64"/>
      </bottom>
      <diagonal/>
    </border>
    <border>
      <left style="medium">
        <color theme="0"/>
      </left>
      <right/>
      <top/>
      <bottom style="medium">
        <color indexed="64"/>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theme="0"/>
      </bottom>
      <diagonal/>
    </border>
    <border>
      <left style="medium">
        <color indexed="64"/>
      </left>
      <right style="medium">
        <color indexed="64"/>
      </right>
      <top style="medium">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rgb="FFC00000"/>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rgb="FFC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rgb="FFC00000"/>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rgb="FFC00000"/>
      </right>
      <top style="medium">
        <color indexed="64"/>
      </top>
      <bottom style="medium">
        <color indexed="64"/>
      </bottom>
      <diagonal/>
    </border>
    <border>
      <left style="medium">
        <color theme="0"/>
      </left>
      <right/>
      <top style="medium">
        <color indexed="64"/>
      </top>
      <bottom style="medium">
        <color indexed="64"/>
      </bottom>
      <diagonal/>
    </border>
    <border>
      <left style="medium">
        <color theme="0"/>
      </left>
      <right style="thick">
        <color rgb="FFC00000"/>
      </right>
      <top style="medium">
        <color indexed="64"/>
      </top>
      <bottom style="medium">
        <color indexed="64"/>
      </bottom>
      <diagonal/>
    </border>
    <border>
      <left/>
      <right/>
      <top/>
      <bottom style="thin">
        <color indexed="64"/>
      </bottom>
      <diagonal/>
    </border>
    <border>
      <left style="thin">
        <color theme="0"/>
      </left>
      <right style="thin">
        <color theme="0"/>
      </right>
      <top style="thin">
        <color theme="0"/>
      </top>
      <bottom/>
      <diagonal/>
    </border>
    <border>
      <left/>
      <right/>
      <top style="medium">
        <color theme="0"/>
      </top>
      <bottom style="medium">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double">
        <color rgb="FF00B050"/>
      </right>
      <top style="medium">
        <color indexed="64"/>
      </top>
      <bottom/>
      <diagonal/>
    </border>
    <border>
      <left/>
      <right style="medium">
        <color indexed="64"/>
      </right>
      <top style="medium">
        <color indexed="64"/>
      </top>
      <bottom/>
      <diagonal/>
    </border>
    <border>
      <left style="medium">
        <color indexed="64"/>
      </left>
      <right style="double">
        <color rgb="FF00B050"/>
      </right>
      <top/>
      <bottom/>
      <diagonal/>
    </border>
    <border>
      <left style="medium">
        <color indexed="64"/>
      </left>
      <right style="double">
        <color rgb="FF00B050"/>
      </right>
      <top style="medium">
        <color indexed="64"/>
      </top>
      <bottom style="medium">
        <color indexed="64"/>
      </bottom>
      <diagonal/>
    </border>
    <border>
      <left/>
      <right style="double">
        <color rgb="FF00B050"/>
      </right>
      <top style="medium">
        <color indexed="64"/>
      </top>
      <bottom style="medium">
        <color indexed="64"/>
      </bottom>
      <diagonal/>
    </border>
    <border>
      <left style="medium">
        <color indexed="64"/>
      </left>
      <right/>
      <top style="medium">
        <color indexed="64"/>
      </top>
      <bottom/>
      <diagonal/>
    </border>
    <border>
      <left style="double">
        <color rgb="FF00B05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rgb="FF00B050"/>
      </right>
      <top style="thin">
        <color auto="1"/>
      </top>
      <bottom style="medium">
        <color indexed="64"/>
      </bottom>
      <diagonal/>
    </border>
    <border>
      <left style="double">
        <color rgb="FF00B050"/>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00B050"/>
      </right>
      <top style="thin">
        <color indexed="64"/>
      </top>
      <bottom style="thin">
        <color indexed="64"/>
      </bottom>
      <diagonal/>
    </border>
    <border>
      <left/>
      <right style="medium">
        <color indexed="64"/>
      </right>
      <top style="thin">
        <color indexed="64"/>
      </top>
      <bottom style="thin">
        <color indexed="64"/>
      </bottom>
      <diagonal/>
    </border>
    <border>
      <left/>
      <right style="double">
        <color rgb="FF00B050"/>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style="medium">
        <color rgb="FF002060"/>
      </left>
      <right style="thin">
        <color rgb="FF00B0F0"/>
      </right>
      <top style="thin">
        <color rgb="FF00B0F0"/>
      </top>
      <bottom style="medium">
        <color rgb="FF002060"/>
      </bottom>
      <diagonal/>
    </border>
    <border>
      <left style="thin">
        <color rgb="FF00B0F0"/>
      </left>
      <right style="thin">
        <color rgb="FF00B0F0"/>
      </right>
      <top style="thin">
        <color rgb="FF00B0F0"/>
      </top>
      <bottom style="medium">
        <color rgb="FF002060"/>
      </bottom>
      <diagonal/>
    </border>
    <border>
      <left style="thin">
        <color rgb="FF00B0F0"/>
      </left>
      <right style="medium">
        <color rgb="FF002060"/>
      </right>
      <top style="thin">
        <color rgb="FF00B0F0"/>
      </top>
      <bottom style="medium">
        <color rgb="FF00206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ck">
        <color rgb="FFC00000"/>
      </right>
      <top style="medium">
        <color indexed="64"/>
      </top>
      <bottom style="medium">
        <color indexed="64"/>
      </bottom>
      <diagonal/>
    </border>
    <border>
      <left style="thick">
        <color rgb="FFF2B800"/>
      </left>
      <right/>
      <top style="thick">
        <color rgb="FFF2B800"/>
      </top>
      <bottom style="thick">
        <color rgb="FFF2B800"/>
      </bottom>
      <diagonal/>
    </border>
    <border>
      <left/>
      <right/>
      <top style="thick">
        <color rgb="FFF2B800"/>
      </top>
      <bottom style="thick">
        <color rgb="FFF2B800"/>
      </bottom>
      <diagonal/>
    </border>
    <border>
      <left/>
      <right style="thick">
        <color rgb="FFF2B800"/>
      </right>
      <top style="thick">
        <color rgb="FFF2B800"/>
      </top>
      <bottom style="thick">
        <color rgb="FFF2B800"/>
      </bottom>
      <diagonal/>
    </border>
    <border>
      <left style="thick">
        <color rgb="FFF2B800"/>
      </left>
      <right/>
      <top style="thick">
        <color rgb="FFF2B800"/>
      </top>
      <bottom/>
      <diagonal/>
    </border>
    <border>
      <left/>
      <right/>
      <top style="thick">
        <color rgb="FFF2B800"/>
      </top>
      <bottom/>
      <diagonal/>
    </border>
    <border>
      <left/>
      <right style="thick">
        <color rgb="FFF2B800"/>
      </right>
      <top style="thick">
        <color rgb="FFF2B800"/>
      </top>
      <bottom/>
      <diagonal/>
    </border>
    <border>
      <left style="thick">
        <color rgb="FFF2B800"/>
      </left>
      <right/>
      <top/>
      <bottom/>
      <diagonal/>
    </border>
    <border>
      <left/>
      <right style="thick">
        <color rgb="FFF2B800"/>
      </right>
      <top/>
      <bottom/>
      <diagonal/>
    </border>
    <border>
      <left style="thick">
        <color rgb="FFF2B800"/>
      </left>
      <right/>
      <top/>
      <bottom style="thick">
        <color rgb="FFF2B800"/>
      </bottom>
      <diagonal/>
    </border>
    <border>
      <left/>
      <right/>
      <top/>
      <bottom style="thick">
        <color rgb="FFF2B800"/>
      </bottom>
      <diagonal/>
    </border>
    <border>
      <left/>
      <right style="thick">
        <color rgb="FFF2B800"/>
      </right>
      <top/>
      <bottom style="thick">
        <color rgb="FFF2B800"/>
      </bottom>
      <diagonal/>
    </border>
    <border>
      <left/>
      <right/>
      <top/>
      <bottom style="double">
        <color indexed="64"/>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s>
  <cellStyleXfs count="3">
    <xf numFmtId="0" fontId="0" fillId="0" borderId="0"/>
    <xf numFmtId="0" fontId="41" fillId="0" borderId="0" applyNumberFormat="0" applyFill="0" applyBorder="0" applyAlignment="0" applyProtection="0"/>
    <xf numFmtId="0" fontId="60" fillId="17" borderId="0" applyNumberFormat="0" applyBorder="0" applyAlignment="0" applyProtection="0"/>
  </cellStyleXfs>
  <cellXfs count="312">
    <xf numFmtId="0" fontId="0" fillId="0" borderId="0" xfId="0"/>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0" borderId="7" xfId="0" applyBorder="1"/>
    <xf numFmtId="0" fontId="0" fillId="0" borderId="12" xfId="0" applyBorder="1"/>
    <xf numFmtId="0" fontId="0" fillId="0" borderId="0" xfId="0" applyAlignment="1">
      <alignment wrapText="1"/>
    </xf>
    <xf numFmtId="0" fontId="23" fillId="3" borderId="18" xfId="0" applyFont="1" applyFill="1" applyBorder="1" applyAlignment="1">
      <alignment horizontal="center" vertical="center"/>
    </xf>
    <xf numFmtId="0" fontId="23" fillId="3" borderId="19" xfId="0" applyFont="1" applyFill="1" applyBorder="1" applyAlignment="1">
      <alignment horizontal="center" vertical="center"/>
    </xf>
    <xf numFmtId="0" fontId="24" fillId="0" borderId="9" xfId="0" applyFont="1" applyBorder="1" applyAlignment="1">
      <alignment horizontal="right"/>
    </xf>
    <xf numFmtId="0" fontId="11"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right" vertical="center"/>
    </xf>
    <xf numFmtId="0" fontId="11" fillId="3" borderId="17"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19" xfId="0" applyFont="1" applyFill="1" applyBorder="1" applyAlignment="1">
      <alignment horizontal="center" vertical="center"/>
    </xf>
    <xf numFmtId="0" fontId="27" fillId="0" borderId="19" xfId="0" applyFont="1" applyBorder="1" applyAlignment="1">
      <alignment horizontal="center" vertical="center"/>
    </xf>
    <xf numFmtId="0" fontId="13" fillId="2" borderId="6" xfId="0" applyFont="1" applyFill="1" applyBorder="1" applyAlignment="1">
      <alignment horizontal="center" wrapText="1"/>
    </xf>
    <xf numFmtId="0" fontId="13" fillId="2" borderId="29" xfId="0" applyFont="1" applyFill="1" applyBorder="1" applyAlignment="1">
      <alignment horizontal="center" wrapText="1"/>
    </xf>
    <xf numFmtId="0" fontId="13" fillId="2" borderId="30" xfId="0" applyFont="1" applyFill="1" applyBorder="1" applyAlignment="1">
      <alignment horizontal="center" wrapText="1"/>
    </xf>
    <xf numFmtId="0" fontId="13" fillId="2" borderId="31" xfId="0" applyFont="1" applyFill="1" applyBorder="1" applyAlignment="1">
      <alignment horizontal="center" wrapText="1"/>
    </xf>
    <xf numFmtId="0" fontId="13" fillId="6" borderId="2" xfId="0" applyFont="1" applyFill="1" applyBorder="1" applyAlignment="1">
      <alignment horizontal="center" wrapText="1"/>
    </xf>
    <xf numFmtId="0" fontId="13" fillId="6" borderId="30" xfId="0" applyFont="1" applyFill="1" applyBorder="1" applyAlignment="1">
      <alignment horizontal="center" wrapText="1"/>
    </xf>
    <xf numFmtId="0" fontId="13" fillId="6" borderId="31" xfId="0" applyFont="1" applyFill="1" applyBorder="1" applyAlignment="1">
      <alignment horizontal="center" wrapText="1"/>
    </xf>
    <xf numFmtId="0" fontId="13" fillId="2" borderId="2" xfId="0" applyFont="1" applyFill="1" applyBorder="1" applyAlignment="1">
      <alignment horizontal="center" wrapText="1"/>
    </xf>
    <xf numFmtId="0" fontId="0" fillId="0" borderId="15" xfId="0" applyBorder="1"/>
    <xf numFmtId="0" fontId="0" fillId="0" borderId="35" xfId="0" applyBorder="1"/>
    <xf numFmtId="0" fontId="0" fillId="0" borderId="16" xfId="0" applyBorder="1"/>
    <xf numFmtId="0" fontId="10" fillId="4" borderId="10" xfId="0" applyFont="1" applyFill="1" applyBorder="1" applyAlignment="1">
      <alignment horizontal="right" vertical="center"/>
    </xf>
    <xf numFmtId="0" fontId="22" fillId="4" borderId="32" xfId="0" applyFont="1" applyFill="1" applyBorder="1" applyAlignment="1">
      <alignment horizontal="center" vertical="center"/>
    </xf>
    <xf numFmtId="0" fontId="10" fillId="4" borderId="33" xfId="0" applyFont="1" applyFill="1" applyBorder="1" applyAlignment="1">
      <alignment vertical="center"/>
    </xf>
    <xf numFmtId="0" fontId="12" fillId="0" borderId="38" xfId="0" applyFont="1" applyBorder="1" applyAlignment="1">
      <alignment vertical="top"/>
    </xf>
    <xf numFmtId="0" fontId="0" fillId="0" borderId="39" xfId="0" applyBorder="1"/>
    <xf numFmtId="0" fontId="0" fillId="0" borderId="40" xfId="0" applyBorder="1"/>
    <xf numFmtId="0" fontId="0" fillId="0" borderId="41" xfId="0" applyBorder="1"/>
    <xf numFmtId="0" fontId="2" fillId="0" borderId="1" xfId="0" applyFont="1" applyBorder="1" applyAlignment="1">
      <alignment vertical="center" wrapText="1"/>
    </xf>
    <xf numFmtId="0" fontId="12" fillId="0" borderId="44" xfId="0" applyFont="1" applyBorder="1" applyAlignment="1">
      <alignment horizontal="center" vertical="center" wrapText="1"/>
    </xf>
    <xf numFmtId="0" fontId="31" fillId="2" borderId="48"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50" xfId="0" applyFont="1" applyFill="1" applyBorder="1" applyAlignment="1">
      <alignment horizontal="center" vertical="center" wrapText="1"/>
    </xf>
    <xf numFmtId="0" fontId="31" fillId="7" borderId="48" xfId="0" applyFont="1" applyFill="1" applyBorder="1" applyAlignment="1">
      <alignment horizontal="center" vertical="center" wrapText="1"/>
    </xf>
    <xf numFmtId="0" fontId="31" fillId="7" borderId="49" xfId="0" applyFont="1" applyFill="1" applyBorder="1" applyAlignment="1">
      <alignment horizontal="center" vertical="center" wrapText="1"/>
    </xf>
    <xf numFmtId="0" fontId="31" fillId="7" borderId="52" xfId="0" applyFont="1" applyFill="1" applyBorder="1" applyAlignment="1">
      <alignment horizontal="center" vertical="center" wrapText="1"/>
    </xf>
    <xf numFmtId="0" fontId="32" fillId="8" borderId="55" xfId="0" applyFont="1" applyFill="1" applyBorder="1" applyAlignment="1">
      <alignment horizontal="center" vertical="center" wrapText="1"/>
    </xf>
    <xf numFmtId="0" fontId="32" fillId="8" borderId="56" xfId="0" applyFont="1" applyFill="1" applyBorder="1" applyAlignment="1">
      <alignment horizontal="center" vertical="center" wrapText="1"/>
    </xf>
    <xf numFmtId="0" fontId="32" fillId="8" borderId="57"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32" fillId="9" borderId="56" xfId="0" applyFont="1" applyFill="1" applyBorder="1" applyAlignment="1">
      <alignment horizontal="center" vertical="center" wrapText="1"/>
    </xf>
    <xf numFmtId="0" fontId="32" fillId="9" borderId="57" xfId="0" applyFont="1" applyFill="1" applyBorder="1" applyAlignment="1">
      <alignment horizontal="center" vertical="center" wrapText="1"/>
    </xf>
    <xf numFmtId="0" fontId="20" fillId="0" borderId="7" xfId="0" applyFont="1" applyBorder="1" applyAlignment="1">
      <alignment horizontal="right"/>
    </xf>
    <xf numFmtId="0" fontId="16" fillId="0" borderId="20" xfId="0" applyFont="1" applyBorder="1" applyAlignment="1" applyProtection="1">
      <alignment vertical="center" wrapText="1"/>
      <protection locked="0"/>
    </xf>
    <xf numFmtId="0" fontId="16" fillId="0" borderId="60" xfId="0" applyFont="1" applyBorder="1" applyAlignment="1" applyProtection="1">
      <alignment horizontal="center" vertical="center" wrapText="1"/>
      <protection locked="0"/>
    </xf>
    <xf numFmtId="0" fontId="16" fillId="12" borderId="20" xfId="0" applyFont="1" applyFill="1" applyBorder="1" applyAlignment="1" applyProtection="1">
      <alignment vertical="center" wrapText="1"/>
      <protection locked="0"/>
    </xf>
    <xf numFmtId="0" fontId="16" fillId="12" borderId="60" xfId="0" applyFont="1" applyFill="1" applyBorder="1" applyAlignment="1" applyProtection="1">
      <alignment horizontal="center" vertical="center" wrapText="1"/>
      <protection locked="0"/>
    </xf>
    <xf numFmtId="0" fontId="16" fillId="14" borderId="20" xfId="0" applyFont="1" applyFill="1" applyBorder="1" applyAlignment="1" applyProtection="1">
      <alignment vertical="center" wrapText="1"/>
      <protection locked="0"/>
    </xf>
    <xf numFmtId="0" fontId="16" fillId="14" borderId="60" xfId="0" applyFont="1" applyFill="1" applyBorder="1" applyAlignment="1" applyProtection="1">
      <alignment horizontal="center" vertical="center" wrapText="1"/>
      <protection locked="0"/>
    </xf>
    <xf numFmtId="0" fontId="16" fillId="0" borderId="22" xfId="0" applyFont="1" applyBorder="1" applyAlignment="1" applyProtection="1">
      <alignment vertical="center" wrapText="1"/>
      <protection locked="0"/>
    </xf>
    <xf numFmtId="0" fontId="16" fillId="0" borderId="62" xfId="0" applyFont="1" applyBorder="1" applyAlignment="1" applyProtection="1">
      <alignment horizontal="center" vertical="center" wrapText="1"/>
      <protection locked="0"/>
    </xf>
    <xf numFmtId="0" fontId="16" fillId="12" borderId="22" xfId="0" applyFont="1" applyFill="1" applyBorder="1" applyAlignment="1" applyProtection="1">
      <alignment vertical="center" wrapText="1"/>
      <protection locked="0"/>
    </xf>
    <xf numFmtId="0" fontId="16" fillId="12" borderId="62" xfId="0" applyFont="1" applyFill="1" applyBorder="1" applyAlignment="1" applyProtection="1">
      <alignment horizontal="center" vertical="center" wrapText="1"/>
      <protection locked="0"/>
    </xf>
    <xf numFmtId="0" fontId="16" fillId="14" borderId="22" xfId="0" applyFont="1" applyFill="1" applyBorder="1" applyAlignment="1" applyProtection="1">
      <alignment vertical="center" wrapText="1"/>
      <protection locked="0"/>
    </xf>
    <xf numFmtId="0" fontId="16" fillId="14" borderId="62" xfId="0" applyFont="1" applyFill="1" applyBorder="1" applyAlignment="1" applyProtection="1">
      <alignment horizontal="center" vertical="center" wrapText="1"/>
      <protection locked="0"/>
    </xf>
    <xf numFmtId="0" fontId="16" fillId="0" borderId="24" xfId="0" applyFont="1" applyBorder="1" applyAlignment="1" applyProtection="1">
      <alignment vertical="center" wrapText="1"/>
      <protection locked="0"/>
    </xf>
    <xf numFmtId="0" fontId="16" fillId="0" borderId="52" xfId="0" applyFont="1" applyBorder="1" applyAlignment="1" applyProtection="1">
      <alignment horizontal="center" vertical="center" wrapText="1"/>
      <protection locked="0"/>
    </xf>
    <xf numFmtId="0" fontId="16" fillId="12" borderId="24" xfId="0" applyFont="1" applyFill="1" applyBorder="1" applyAlignment="1" applyProtection="1">
      <alignment vertical="center" wrapText="1"/>
      <protection locked="0"/>
    </xf>
    <xf numFmtId="0" fontId="16" fillId="12" borderId="52" xfId="0" applyFont="1" applyFill="1" applyBorder="1" applyAlignment="1" applyProtection="1">
      <alignment horizontal="center" vertical="center" wrapText="1"/>
      <protection locked="0"/>
    </xf>
    <xf numFmtId="0" fontId="16" fillId="14" borderId="24" xfId="0" applyFont="1" applyFill="1" applyBorder="1" applyAlignment="1" applyProtection="1">
      <alignment vertical="center" wrapText="1"/>
      <protection locked="0"/>
    </xf>
    <xf numFmtId="0" fontId="16" fillId="14" borderId="52" xfId="0" applyFont="1" applyFill="1" applyBorder="1" applyAlignment="1" applyProtection="1">
      <alignment horizontal="center" vertical="center" wrapText="1"/>
      <protection locked="0"/>
    </xf>
    <xf numFmtId="0" fontId="0" fillId="10" borderId="34" xfId="0" applyFill="1" applyBorder="1" applyProtection="1">
      <protection locked="0"/>
    </xf>
    <xf numFmtId="0" fontId="0" fillId="10" borderId="27" xfId="0" applyFill="1" applyBorder="1" applyProtection="1">
      <protection locked="0"/>
    </xf>
    <xf numFmtId="0" fontId="0" fillId="10" borderId="34" xfId="0" applyFill="1" applyBorder="1"/>
    <xf numFmtId="0" fontId="0" fillId="10" borderId="27" xfId="0" applyFill="1" applyBorder="1"/>
    <xf numFmtId="0" fontId="0" fillId="5" borderId="13" xfId="0" applyFill="1" applyBorder="1" applyAlignment="1">
      <alignment horizontal="center"/>
    </xf>
    <xf numFmtId="0" fontId="34" fillId="10" borderId="0" xfId="0" applyFont="1" applyFill="1" applyAlignment="1">
      <alignment vertical="center"/>
    </xf>
    <xf numFmtId="0" fontId="0" fillId="10" borderId="0" xfId="0" applyFill="1"/>
    <xf numFmtId="0" fontId="30" fillId="10" borderId="0" xfId="0" applyFont="1" applyFill="1" applyAlignment="1">
      <alignment horizontal="right" vertical="center"/>
    </xf>
    <xf numFmtId="0" fontId="29" fillId="10" borderId="0" xfId="0" applyFont="1" applyFill="1" applyAlignment="1">
      <alignment horizontal="right"/>
    </xf>
    <xf numFmtId="0" fontId="11" fillId="11" borderId="6"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0" fontId="11" fillId="14" borderId="2" xfId="0" applyFont="1" applyFill="1" applyBorder="1" applyAlignment="1">
      <alignment horizontal="center" vertical="center" wrapText="1"/>
    </xf>
    <xf numFmtId="0" fontId="11" fillId="0" borderId="66" xfId="0" applyFont="1" applyBorder="1"/>
    <xf numFmtId="0" fontId="22" fillId="10" borderId="11" xfId="0" applyFont="1" applyFill="1" applyBorder="1" applyAlignment="1">
      <alignment horizontal="center"/>
    </xf>
    <xf numFmtId="0" fontId="16" fillId="10" borderId="11" xfId="0" applyFont="1" applyFill="1" applyBorder="1" applyAlignment="1">
      <alignment horizontal="left"/>
    </xf>
    <xf numFmtId="0" fontId="11" fillId="10" borderId="11" xfId="0" applyFont="1" applyFill="1" applyBorder="1"/>
    <xf numFmtId="0" fontId="7" fillId="10" borderId="68" xfId="0" applyFont="1" applyFill="1" applyBorder="1" applyAlignment="1">
      <alignment horizontal="right" vertical="center" wrapText="1"/>
    </xf>
    <xf numFmtId="0" fontId="29" fillId="10" borderId="67" xfId="0" applyFont="1" applyFill="1" applyBorder="1" applyAlignment="1">
      <alignment horizontal="center" vertical="center" wrapText="1"/>
    </xf>
    <xf numFmtId="0" fontId="7" fillId="12" borderId="68" xfId="0" applyFont="1" applyFill="1" applyBorder="1" applyAlignment="1">
      <alignment horizontal="right" vertical="center" wrapText="1"/>
    </xf>
    <xf numFmtId="0" fontId="29" fillId="12" borderId="67" xfId="0" applyFont="1" applyFill="1" applyBorder="1" applyAlignment="1">
      <alignment horizontal="center" vertical="center" wrapText="1"/>
    </xf>
    <xf numFmtId="0" fontId="7" fillId="14" borderId="68" xfId="0" applyFont="1" applyFill="1" applyBorder="1" applyAlignment="1">
      <alignment horizontal="right" vertical="center" wrapText="1"/>
    </xf>
    <xf numFmtId="0" fontId="29" fillId="14" borderId="67" xfId="0" applyFont="1" applyFill="1" applyBorder="1" applyAlignment="1">
      <alignment horizontal="center" vertical="center" wrapText="1"/>
    </xf>
    <xf numFmtId="0" fontId="7" fillId="10" borderId="47" xfId="0" applyFont="1" applyFill="1" applyBorder="1" applyAlignment="1">
      <alignment horizontal="right" vertical="center" wrapText="1"/>
    </xf>
    <xf numFmtId="0" fontId="29" fillId="10" borderId="43" xfId="0" applyFont="1" applyFill="1" applyBorder="1" applyAlignment="1">
      <alignment horizontal="center" vertical="center" wrapText="1"/>
    </xf>
    <xf numFmtId="0" fontId="7" fillId="12" borderId="47" xfId="0" applyFont="1" applyFill="1" applyBorder="1" applyAlignment="1">
      <alignment horizontal="right" vertical="center" wrapText="1"/>
    </xf>
    <xf numFmtId="0" fontId="29" fillId="12" borderId="43" xfId="0" applyFont="1" applyFill="1" applyBorder="1" applyAlignment="1">
      <alignment horizontal="center" vertical="center" wrapText="1"/>
    </xf>
    <xf numFmtId="0" fontId="7" fillId="14" borderId="47" xfId="0" applyFont="1" applyFill="1" applyBorder="1" applyAlignment="1">
      <alignment horizontal="right" vertical="center" wrapText="1"/>
    </xf>
    <xf numFmtId="0" fontId="29" fillId="14" borderId="43" xfId="0" applyFont="1" applyFill="1" applyBorder="1" applyAlignment="1">
      <alignment horizontal="center" vertical="center" wrapText="1"/>
    </xf>
    <xf numFmtId="0" fontId="11" fillId="10" borderId="10" xfId="0" applyFont="1" applyFill="1" applyBorder="1" applyAlignment="1">
      <alignment vertical="center" wrapText="1"/>
    </xf>
    <xf numFmtId="0" fontId="11" fillId="10" borderId="11" xfId="0" applyFont="1" applyFill="1" applyBorder="1" applyAlignment="1">
      <alignment vertical="center" wrapText="1"/>
    </xf>
    <xf numFmtId="0" fontId="22" fillId="0" borderId="2" xfId="0" applyFont="1" applyBorder="1" applyAlignment="1">
      <alignment horizontal="center" vertical="center" wrapText="1"/>
    </xf>
    <xf numFmtId="0" fontId="26" fillId="10" borderId="0" xfId="0" applyFont="1" applyFill="1" applyAlignment="1">
      <alignment vertical="top" wrapText="1"/>
    </xf>
    <xf numFmtId="0" fontId="0" fillId="10" borderId="34" xfId="0" applyFill="1" applyBorder="1" applyAlignment="1" applyProtection="1">
      <alignment horizontal="left"/>
      <protection locked="0"/>
    </xf>
    <xf numFmtId="0" fontId="0" fillId="10" borderId="27" xfId="0" applyFill="1" applyBorder="1" applyAlignment="1" applyProtection="1">
      <alignment horizontal="left"/>
      <protection locked="0"/>
    </xf>
    <xf numFmtId="0" fontId="12" fillId="0" borderId="35" xfId="0" applyFont="1" applyBorder="1" applyAlignment="1">
      <alignment vertical="center"/>
    </xf>
    <xf numFmtId="0" fontId="20" fillId="0" borderId="45"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46" xfId="0" applyFont="1" applyBorder="1" applyAlignment="1">
      <alignment horizontal="center" vertical="center" wrapText="1"/>
    </xf>
    <xf numFmtId="0" fontId="0" fillId="0" borderId="0" xfId="0" applyAlignment="1">
      <alignment horizontal="center" vertical="center" wrapText="1"/>
    </xf>
    <xf numFmtId="0" fontId="40" fillId="0" borderId="0" xfId="0" applyFont="1" applyAlignment="1">
      <alignment vertical="center" wrapText="1"/>
    </xf>
    <xf numFmtId="0" fontId="39" fillId="0" borderId="0" xfId="0" applyFont="1" applyAlignment="1">
      <alignment vertical="center" wrapText="1"/>
    </xf>
    <xf numFmtId="0" fontId="12" fillId="0" borderId="0" xfId="0" applyFont="1" applyAlignment="1">
      <alignment vertical="center"/>
    </xf>
    <xf numFmtId="0" fontId="52" fillId="0" borderId="7" xfId="0" applyFont="1" applyBorder="1" applyAlignment="1">
      <alignment vertical="center"/>
    </xf>
    <xf numFmtId="0" fontId="52" fillId="0" borderId="37" xfId="0" applyFont="1" applyBorder="1" applyAlignment="1">
      <alignment vertical="top"/>
    </xf>
    <xf numFmtId="0" fontId="58" fillId="0" borderId="0" xfId="0" applyFont="1" applyAlignment="1">
      <alignment vertical="center"/>
    </xf>
    <xf numFmtId="0" fontId="59" fillId="0" borderId="70" xfId="0" applyFont="1" applyBorder="1" applyAlignment="1">
      <alignment horizontal="left" vertical="center"/>
    </xf>
    <xf numFmtId="0" fontId="0" fillId="5" borderId="0" xfId="0" applyFill="1"/>
    <xf numFmtId="49" fontId="66" fillId="0" borderId="0" xfId="0" applyNumberFormat="1" applyFont="1" applyAlignment="1">
      <alignment horizontal="left" vertical="top" wrapText="1"/>
    </xf>
    <xf numFmtId="0" fontId="0" fillId="19" borderId="0" xfId="0" applyFill="1"/>
    <xf numFmtId="0" fontId="0" fillId="5" borderId="0" xfId="0" applyFill="1" applyAlignment="1">
      <alignment wrapText="1"/>
    </xf>
    <xf numFmtId="0" fontId="37" fillId="5" borderId="5" xfId="0" applyFont="1" applyFill="1" applyBorder="1" applyAlignment="1">
      <alignment horizontal="left" vertical="center"/>
    </xf>
    <xf numFmtId="0" fontId="5" fillId="5" borderId="0" xfId="0" applyFont="1" applyFill="1"/>
    <xf numFmtId="0" fontId="30" fillId="10" borderId="0" xfId="0" applyFont="1" applyFill="1" applyAlignment="1">
      <alignment horizontal="right"/>
    </xf>
    <xf numFmtId="0" fontId="30" fillId="5" borderId="0" xfId="0" applyFont="1" applyFill="1"/>
    <xf numFmtId="0" fontId="30" fillId="0" borderId="0" xfId="0" applyFont="1"/>
    <xf numFmtId="0" fontId="11" fillId="10" borderId="10" xfId="0" applyFont="1" applyFill="1" applyBorder="1"/>
    <xf numFmtId="0" fontId="21" fillId="0" borderId="20"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21" fillId="0" borderId="21" xfId="0" applyFont="1" applyBorder="1" applyAlignment="1" applyProtection="1">
      <alignment vertical="center"/>
      <protection locked="0"/>
    </xf>
    <xf numFmtId="0" fontId="21" fillId="0" borderId="22" xfId="0" applyFont="1" applyBorder="1" applyAlignment="1" applyProtection="1">
      <alignment vertical="center"/>
      <protection locked="0"/>
    </xf>
    <xf numFmtId="0" fontId="21" fillId="0" borderId="27" xfId="0" applyFont="1" applyBorder="1" applyAlignment="1" applyProtection="1">
      <alignment vertical="center"/>
      <protection locked="0"/>
    </xf>
    <xf numFmtId="0" fontId="21" fillId="0" borderId="23" xfId="0" applyFont="1" applyBorder="1" applyAlignment="1" applyProtection="1">
      <alignment vertical="center"/>
      <protection locked="0"/>
    </xf>
    <xf numFmtId="0" fontId="21" fillId="0" borderId="24" xfId="0" applyFont="1" applyBorder="1" applyAlignment="1" applyProtection="1">
      <alignment vertical="center"/>
      <protection locked="0"/>
    </xf>
    <xf numFmtId="0" fontId="21" fillId="0" borderId="28" xfId="0" applyFont="1" applyBorder="1" applyAlignment="1" applyProtection="1">
      <alignment vertical="center"/>
      <protection locked="0"/>
    </xf>
    <xf numFmtId="0" fontId="21" fillId="0" borderId="25" xfId="0" applyFont="1" applyBorder="1" applyAlignment="1" applyProtection="1">
      <alignment vertical="center"/>
      <protection locked="0"/>
    </xf>
    <xf numFmtId="0" fontId="21" fillId="3" borderId="20" xfId="0" applyFont="1" applyFill="1" applyBorder="1" applyAlignment="1" applyProtection="1">
      <alignment vertical="center"/>
      <protection locked="0"/>
    </xf>
    <xf numFmtId="0" fontId="21" fillId="3" borderId="14" xfId="0" applyFont="1" applyFill="1" applyBorder="1" applyAlignment="1" applyProtection="1">
      <alignment vertical="center"/>
      <protection locked="0"/>
    </xf>
    <xf numFmtId="0" fontId="21" fillId="3" borderId="21" xfId="0" applyFont="1" applyFill="1" applyBorder="1" applyAlignment="1" applyProtection="1">
      <alignment vertical="center"/>
      <protection locked="0"/>
    </xf>
    <xf numFmtId="0" fontId="21" fillId="3" borderId="22" xfId="0" applyFont="1" applyFill="1" applyBorder="1" applyAlignment="1" applyProtection="1">
      <alignment vertical="center"/>
      <protection locked="0"/>
    </xf>
    <xf numFmtId="0" fontId="21" fillId="3" borderId="27" xfId="0" applyFont="1" applyFill="1" applyBorder="1" applyAlignment="1" applyProtection="1">
      <alignment vertical="center"/>
      <protection locked="0"/>
    </xf>
    <xf numFmtId="0" fontId="21" fillId="3" borderId="23" xfId="0" applyFont="1" applyFill="1" applyBorder="1" applyAlignment="1" applyProtection="1">
      <alignment vertical="center"/>
      <protection locked="0"/>
    </xf>
    <xf numFmtId="0" fontId="21" fillId="3" borderId="24" xfId="0"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3" borderId="25" xfId="0" applyFont="1" applyFill="1" applyBorder="1" applyAlignment="1" applyProtection="1">
      <alignment vertical="center"/>
      <protection locked="0"/>
    </xf>
    <xf numFmtId="0" fontId="0" fillId="5" borderId="5" xfId="0" applyFill="1" applyBorder="1"/>
    <xf numFmtId="0" fontId="25" fillId="5" borderId="5" xfId="0" applyFont="1" applyFill="1" applyBorder="1" applyAlignment="1">
      <alignment vertical="center"/>
    </xf>
    <xf numFmtId="0" fontId="25" fillId="5" borderId="0" xfId="0" applyFont="1" applyFill="1" applyAlignment="1">
      <alignment vertical="center"/>
    </xf>
    <xf numFmtId="0" fontId="0" fillId="5" borderId="34" xfId="0" applyFill="1" applyBorder="1"/>
    <xf numFmtId="0" fontId="0" fillId="5" borderId="34" xfId="0" applyFill="1" applyBorder="1" applyAlignment="1">
      <alignment horizontal="center"/>
    </xf>
    <xf numFmtId="0" fontId="25" fillId="5" borderId="35" xfId="0" applyFont="1" applyFill="1" applyBorder="1" applyAlignment="1">
      <alignment vertical="center"/>
    </xf>
    <xf numFmtId="0" fontId="0" fillId="5" borderId="35" xfId="0" applyFill="1" applyBorder="1"/>
    <xf numFmtId="0" fontId="16" fillId="5" borderId="35" xfId="0" applyFont="1" applyFill="1" applyBorder="1" applyAlignment="1">
      <alignment horizontal="left" vertical="center"/>
    </xf>
    <xf numFmtId="0" fontId="53" fillId="5" borderId="5" xfId="0" applyFont="1" applyFill="1" applyBorder="1" applyAlignment="1">
      <alignment vertical="center"/>
    </xf>
    <xf numFmtId="0" fontId="0" fillId="5" borderId="80" xfId="0" applyFill="1" applyBorder="1"/>
    <xf numFmtId="0" fontId="25" fillId="5" borderId="81" xfId="0" applyFont="1" applyFill="1" applyBorder="1" applyAlignment="1">
      <alignment vertical="center"/>
    </xf>
    <xf numFmtId="0" fontId="16" fillId="5" borderId="5" xfId="0" applyFont="1" applyFill="1" applyBorder="1" applyAlignment="1">
      <alignment horizontal="right" vertical="center"/>
    </xf>
    <xf numFmtId="0" fontId="0" fillId="5" borderId="36" xfId="0" applyFill="1" applyBorder="1"/>
    <xf numFmtId="0" fontId="4" fillId="5" borderId="80" xfId="0" applyFont="1" applyFill="1" applyBorder="1" applyAlignment="1">
      <alignment horizontal="right"/>
    </xf>
    <xf numFmtId="0" fontId="4" fillId="5" borderId="82" xfId="0" applyFont="1" applyFill="1" applyBorder="1" applyAlignment="1">
      <alignment horizontal="right"/>
    </xf>
    <xf numFmtId="0" fontId="0" fillId="5" borderId="81" xfId="0" applyFill="1" applyBorder="1"/>
    <xf numFmtId="0" fontId="16" fillId="5" borderId="5" xfId="0" applyFont="1" applyFill="1" applyBorder="1" applyAlignment="1">
      <alignment horizontal="left" vertical="center"/>
    </xf>
    <xf numFmtId="0" fontId="4" fillId="5" borderId="5" xfId="0" applyFont="1" applyFill="1" applyBorder="1" applyAlignment="1">
      <alignment horizontal="right"/>
    </xf>
    <xf numFmtId="0" fontId="0" fillId="5" borderId="65" xfId="0" applyFill="1" applyBorder="1" applyAlignment="1">
      <alignment horizontal="center"/>
    </xf>
    <xf numFmtId="0" fontId="0" fillId="5" borderId="64" xfId="0" applyFill="1" applyBorder="1"/>
    <xf numFmtId="0" fontId="0" fillId="5" borderId="65" xfId="0" applyFill="1" applyBorder="1"/>
    <xf numFmtId="0" fontId="22" fillId="4" borderId="11" xfId="0" applyFont="1" applyFill="1" applyBorder="1" applyAlignment="1">
      <alignment horizontal="center" vertical="center"/>
    </xf>
    <xf numFmtId="0" fontId="10" fillId="4" borderId="83" xfId="0" applyFont="1" applyFill="1" applyBorder="1" applyAlignment="1">
      <alignment vertical="center"/>
    </xf>
    <xf numFmtId="0" fontId="66" fillId="20" borderId="0" xfId="0" applyFont="1" applyFill="1" applyAlignment="1">
      <alignment horizontal="left" vertical="top"/>
    </xf>
    <xf numFmtId="0" fontId="66" fillId="0" borderId="0" xfId="0" applyFont="1" applyAlignment="1">
      <alignment horizontal="left" vertical="top"/>
    </xf>
    <xf numFmtId="0" fontId="75" fillId="19" borderId="0" xfId="0" applyFont="1" applyFill="1" applyAlignment="1">
      <alignment horizontal="left" vertical="top"/>
    </xf>
    <xf numFmtId="0" fontId="76" fillId="19" borderId="0" xfId="0" applyFont="1" applyFill="1" applyAlignment="1">
      <alignment horizontal="left" vertical="top" wrapText="1"/>
    </xf>
    <xf numFmtId="0" fontId="76" fillId="19" borderId="0" xfId="0" applyFont="1" applyFill="1" applyAlignment="1">
      <alignment horizontal="left" vertical="top"/>
    </xf>
    <xf numFmtId="0" fontId="78" fillId="19" borderId="0" xfId="0" applyFont="1" applyFill="1" applyAlignment="1">
      <alignment horizontal="left" vertical="top"/>
    </xf>
    <xf numFmtId="0" fontId="67" fillId="19" borderId="0" xfId="0" applyFont="1" applyFill="1" applyAlignment="1">
      <alignment horizontal="left" vertical="top" wrapText="1"/>
    </xf>
    <xf numFmtId="0" fontId="66" fillId="19" borderId="0" xfId="0" applyFont="1" applyFill="1" applyAlignment="1">
      <alignment horizontal="left" vertical="top" wrapText="1"/>
    </xf>
    <xf numFmtId="0" fontId="66" fillId="19" borderId="0" xfId="0" applyFont="1" applyFill="1" applyAlignment="1">
      <alignment horizontal="left" vertical="top"/>
    </xf>
    <xf numFmtId="0" fontId="67" fillId="0" borderId="0" xfId="0" applyFont="1" applyAlignment="1">
      <alignment horizontal="left" vertical="top" wrapText="1"/>
    </xf>
    <xf numFmtId="0" fontId="66" fillId="0" borderId="0" xfId="0" applyFont="1" applyAlignment="1">
      <alignment horizontal="left" vertical="top" wrapText="1"/>
    </xf>
    <xf numFmtId="0" fontId="0" fillId="19" borderId="0" xfId="0" applyFill="1" applyAlignment="1">
      <alignment vertical="top"/>
    </xf>
    <xf numFmtId="0" fontId="61" fillId="19" borderId="0" xfId="0" applyFont="1" applyFill="1" applyAlignment="1">
      <alignment vertical="top"/>
    </xf>
    <xf numFmtId="0" fontId="74" fillId="19" borderId="0" xfId="0" applyFont="1" applyFill="1" applyAlignment="1">
      <alignment horizontal="right" vertical="top"/>
    </xf>
    <xf numFmtId="0" fontId="0" fillId="22" borderId="0" xfId="0" applyFill="1" applyAlignment="1">
      <alignment vertical="top"/>
    </xf>
    <xf numFmtId="0" fontId="62" fillId="19" borderId="0" xfId="0" applyFont="1" applyFill="1" applyAlignment="1">
      <alignment vertical="top"/>
    </xf>
    <xf numFmtId="0" fontId="77" fillId="19" borderId="0" xfId="0" applyFont="1" applyFill="1" applyAlignment="1">
      <alignment horizontal="left" vertical="top"/>
    </xf>
    <xf numFmtId="0" fontId="79" fillId="19" borderId="0" xfId="0" applyFont="1" applyFill="1" applyAlignment="1">
      <alignment vertical="top"/>
    </xf>
    <xf numFmtId="0" fontId="80" fillId="19" borderId="0" xfId="0" applyFont="1" applyFill="1"/>
    <xf numFmtId="0" fontId="80" fillId="19" borderId="0" xfId="0" applyFont="1" applyFill="1" applyAlignment="1">
      <alignment horizontal="center"/>
    </xf>
    <xf numFmtId="0" fontId="0" fillId="19" borderId="0" xfId="0" applyFill="1" applyAlignment="1">
      <alignment vertical="center"/>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81" fillId="5" borderId="63" xfId="0" applyFont="1" applyFill="1" applyBorder="1" applyAlignment="1" applyProtection="1">
      <alignment horizontal="left"/>
      <protection locked="0"/>
    </xf>
    <xf numFmtId="0" fontId="30" fillId="5" borderId="63" xfId="0" applyFont="1" applyFill="1" applyBorder="1" applyProtection="1">
      <protection locked="0"/>
    </xf>
    <xf numFmtId="0" fontId="81" fillId="5" borderId="34" xfId="0" applyFont="1" applyFill="1" applyBorder="1" applyAlignment="1" applyProtection="1">
      <alignment horizontal="left"/>
      <protection locked="0"/>
    </xf>
    <xf numFmtId="0" fontId="68" fillId="5" borderId="34" xfId="0" applyFont="1" applyFill="1" applyBorder="1" applyAlignment="1" applyProtection="1">
      <alignment horizontal="left"/>
      <protection locked="0"/>
    </xf>
    <xf numFmtId="0" fontId="82" fillId="3" borderId="1" xfId="0" applyFont="1" applyFill="1" applyBorder="1" applyAlignment="1">
      <alignment horizontal="center" vertical="center" wrapText="1"/>
    </xf>
    <xf numFmtId="0" fontId="83" fillId="3" borderId="1" xfId="0" applyFont="1" applyFill="1" applyBorder="1" applyAlignment="1">
      <alignment horizontal="center" vertical="center" wrapText="1"/>
    </xf>
    <xf numFmtId="0" fontId="84" fillId="3" borderId="3" xfId="0" applyFont="1" applyFill="1" applyBorder="1" applyAlignment="1">
      <alignment horizontal="center" vertical="center" wrapText="1"/>
    </xf>
    <xf numFmtId="0" fontId="84" fillId="3" borderId="1" xfId="0" applyFont="1" applyFill="1" applyBorder="1" applyAlignment="1">
      <alignment horizontal="center" vertical="center" wrapText="1"/>
    </xf>
    <xf numFmtId="0" fontId="41" fillId="5" borderId="0" xfId="1" applyFill="1" applyProtection="1"/>
    <xf numFmtId="0" fontId="0" fillId="10" borderId="34" xfId="0" applyFill="1" applyBorder="1" applyAlignment="1">
      <alignment horizontal="left"/>
    </xf>
    <xf numFmtId="0" fontId="0" fillId="10" borderId="27" xfId="0" applyFill="1" applyBorder="1" applyAlignment="1">
      <alignment horizontal="left"/>
    </xf>
    <xf numFmtId="0" fontId="5" fillId="10" borderId="0" xfId="0" applyFont="1" applyFill="1" applyAlignment="1">
      <alignment horizontal="right" vertical="center"/>
    </xf>
    <xf numFmtId="0" fontId="44" fillId="18" borderId="0" xfId="0" applyFont="1" applyFill="1" applyAlignment="1">
      <alignment horizontal="left" indent="3"/>
    </xf>
    <xf numFmtId="0" fontId="0" fillId="18" borderId="0" xfId="0" applyFill="1"/>
    <xf numFmtId="0" fontId="0" fillId="15" borderId="75" xfId="0" applyFill="1" applyBorder="1" applyAlignment="1" applyProtection="1">
      <alignment horizontal="center" vertical="center" wrapText="1"/>
      <protection locked="0"/>
    </xf>
    <xf numFmtId="0" fontId="0" fillId="15" borderId="76" xfId="0" applyFill="1" applyBorder="1" applyAlignment="1" applyProtection="1">
      <alignment horizontal="center" vertical="center" wrapText="1"/>
      <protection locked="0"/>
    </xf>
    <xf numFmtId="0" fontId="47" fillId="0" borderId="75" xfId="0" applyFont="1" applyBorder="1" applyAlignment="1" applyProtection="1">
      <alignment horizontal="center" vertical="center" wrapText="1"/>
      <protection locked="0"/>
    </xf>
    <xf numFmtId="0" fontId="47" fillId="0" borderId="76" xfId="0" applyFont="1" applyBorder="1" applyAlignment="1" applyProtection="1">
      <alignment horizontal="center" vertical="center" wrapText="1"/>
      <protection locked="0"/>
    </xf>
    <xf numFmtId="0" fontId="47" fillId="0" borderId="78" xfId="0" applyFont="1" applyBorder="1" applyAlignment="1" applyProtection="1">
      <alignment horizontal="center" vertical="center" wrapText="1"/>
      <protection locked="0"/>
    </xf>
    <xf numFmtId="0" fontId="47" fillId="0" borderId="79" xfId="0" applyFont="1" applyBorder="1" applyAlignment="1" applyProtection="1">
      <alignment horizontal="center" vertical="center" wrapText="1"/>
      <protection locked="0"/>
    </xf>
    <xf numFmtId="0" fontId="48" fillId="0" borderId="74" xfId="0" applyFont="1" applyBorder="1" applyAlignment="1" applyProtection="1">
      <alignment horizontal="left" vertical="top" wrapText="1"/>
      <protection locked="0"/>
    </xf>
    <xf numFmtId="0" fontId="48" fillId="0" borderId="77" xfId="0" applyFont="1" applyBorder="1" applyAlignment="1" applyProtection="1">
      <alignment horizontal="left" vertical="top" wrapText="1"/>
      <protection locked="0"/>
    </xf>
    <xf numFmtId="0" fontId="57" fillId="5" borderId="0" xfId="1" applyFont="1" applyFill="1" applyAlignment="1" applyProtection="1">
      <alignment horizontal="left" vertical="center"/>
    </xf>
    <xf numFmtId="0" fontId="44" fillId="5" borderId="0" xfId="0" applyFont="1" applyFill="1" applyAlignment="1">
      <alignment horizontal="left" indent="3"/>
    </xf>
    <xf numFmtId="0" fontId="49" fillId="5" borderId="0" xfId="0" applyFont="1" applyFill="1" applyAlignment="1">
      <alignment horizontal="left" vertical="center" indent="1"/>
    </xf>
    <xf numFmtId="0" fontId="43" fillId="5" borderId="0" xfId="0" applyFont="1" applyFill="1" applyAlignment="1">
      <alignment horizontal="left" vertical="center" indent="1"/>
    </xf>
    <xf numFmtId="0" fontId="89" fillId="0" borderId="0" xfId="0" applyFont="1"/>
    <xf numFmtId="0" fontId="0" fillId="0" borderId="0" xfId="0" applyAlignment="1">
      <alignment vertical="top"/>
    </xf>
    <xf numFmtId="0" fontId="90" fillId="0" borderId="0" xfId="0" applyFont="1"/>
    <xf numFmtId="0" fontId="15" fillId="0" borderId="20" xfId="0" applyFont="1" applyBorder="1" applyAlignment="1" applyProtection="1">
      <alignment horizontal="left" vertical="top" wrapText="1"/>
      <protection locked="0"/>
    </xf>
    <xf numFmtId="0" fontId="15" fillId="0" borderId="59" xfId="0" applyFont="1" applyBorder="1" applyAlignment="1" applyProtection="1">
      <alignment horizontal="left" vertical="top" wrapText="1"/>
      <protection locked="0"/>
    </xf>
    <xf numFmtId="0" fontId="15" fillId="0" borderId="60" xfId="0" applyFont="1" applyBorder="1" applyAlignment="1" applyProtection="1">
      <alignment horizontal="left" vertical="top" wrapText="1"/>
      <protection locked="0"/>
    </xf>
    <xf numFmtId="0" fontId="15" fillId="0" borderId="22" xfId="0" applyFont="1" applyBorder="1" applyAlignment="1" applyProtection="1">
      <alignment horizontal="left" vertical="top" wrapText="1"/>
      <protection locked="0"/>
    </xf>
    <xf numFmtId="0" fontId="15" fillId="0" borderId="61" xfId="0" applyFont="1" applyBorder="1" applyAlignment="1" applyProtection="1">
      <alignment horizontal="left" vertical="top" wrapText="1"/>
      <protection locked="0"/>
    </xf>
    <xf numFmtId="0" fontId="15" fillId="0" borderId="62" xfId="0" applyFont="1" applyBorder="1" applyAlignment="1" applyProtection="1">
      <alignment horizontal="left" vertical="top" wrapText="1"/>
      <protection locked="0"/>
    </xf>
    <xf numFmtId="0" fontId="15" fillId="0" borderId="24" xfId="0" applyFont="1" applyBorder="1" applyAlignment="1" applyProtection="1">
      <alignment horizontal="left" vertical="top" wrapText="1"/>
      <protection locked="0"/>
    </xf>
    <xf numFmtId="0" fontId="15" fillId="0" borderId="49" xfId="0" applyFont="1" applyBorder="1" applyAlignment="1" applyProtection="1">
      <alignment horizontal="left" vertical="top" wrapText="1"/>
      <protection locked="0"/>
    </xf>
    <xf numFmtId="0" fontId="15" fillId="0" borderId="52" xfId="0" applyFont="1" applyBorder="1" applyAlignment="1" applyProtection="1">
      <alignment horizontal="left" vertical="top" wrapText="1"/>
      <protection locked="0"/>
    </xf>
    <xf numFmtId="0" fontId="0" fillId="0" borderId="0" xfId="0" applyProtection="1">
      <protection locked="0"/>
    </xf>
    <xf numFmtId="0" fontId="2" fillId="0" borderId="40" xfId="0" applyFont="1" applyBorder="1" applyAlignment="1">
      <alignment vertical="center"/>
    </xf>
    <xf numFmtId="0" fontId="53" fillId="0" borderId="97" xfId="0" applyFont="1" applyBorder="1" applyAlignment="1">
      <alignment vertical="center"/>
    </xf>
    <xf numFmtId="0" fontId="55" fillId="0" borderId="0" xfId="0" applyFont="1" applyAlignment="1" applyProtection="1">
      <alignment vertical="top"/>
      <protection locked="0"/>
    </xf>
    <xf numFmtId="0" fontId="8" fillId="0" borderId="99" xfId="0" applyFont="1" applyBorder="1" applyAlignment="1" applyProtection="1">
      <alignment wrapText="1"/>
      <protection locked="0"/>
    </xf>
    <xf numFmtId="0" fontId="8" fillId="0" borderId="69" xfId="0" applyFont="1" applyBorder="1" applyAlignment="1" applyProtection="1">
      <alignment wrapText="1"/>
      <protection locked="0"/>
    </xf>
    <xf numFmtId="0" fontId="13" fillId="5" borderId="101" xfId="0" applyFont="1" applyFill="1" applyBorder="1" applyAlignment="1">
      <alignment horizontal="left" vertical="top" wrapText="1"/>
    </xf>
    <xf numFmtId="0" fontId="9" fillId="5" borderId="102" xfId="0" applyFont="1" applyFill="1" applyBorder="1" applyAlignment="1" applyProtection="1">
      <alignment horizontal="left" vertical="top" wrapText="1"/>
      <protection locked="0"/>
    </xf>
    <xf numFmtId="0" fontId="8" fillId="5" borderId="102" xfId="0" applyFont="1" applyFill="1" applyBorder="1" applyAlignment="1" applyProtection="1">
      <alignment horizontal="left" vertical="top" wrapText="1"/>
      <protection locked="0"/>
    </xf>
    <xf numFmtId="0" fontId="30" fillId="5" borderId="0" xfId="0" applyFont="1" applyFill="1" applyAlignment="1">
      <alignment horizontal="left" vertical="top" wrapText="1"/>
    </xf>
    <xf numFmtId="0" fontId="41" fillId="5" borderId="0" xfId="1" applyFill="1" applyAlignment="1">
      <alignment horizontal="left" vertical="top" indent="2"/>
    </xf>
    <xf numFmtId="14" fontId="66" fillId="0" borderId="0" xfId="0" applyNumberFormat="1" applyFont="1" applyAlignment="1">
      <alignment horizontal="left" vertical="top"/>
    </xf>
    <xf numFmtId="0" fontId="71" fillId="0" borderId="0" xfId="0" applyFont="1" applyAlignment="1">
      <alignment horizontal="left" vertical="top"/>
    </xf>
    <xf numFmtId="49" fontId="67" fillId="0" borderId="0" xfId="0" applyNumberFormat="1" applyFont="1" applyAlignment="1">
      <alignment horizontal="left" vertical="top" wrapText="1"/>
    </xf>
    <xf numFmtId="0" fontId="67" fillId="0" borderId="95" xfId="0" applyFont="1" applyBorder="1" applyAlignment="1">
      <alignment horizontal="left" vertical="top" wrapText="1"/>
    </xf>
    <xf numFmtId="0" fontId="66" fillId="0" borderId="95" xfId="0" applyFont="1" applyBorder="1" applyAlignment="1">
      <alignment horizontal="left" vertical="top" wrapText="1"/>
    </xf>
    <xf numFmtId="14" fontId="66" fillId="0" borderId="95" xfId="0" applyNumberFormat="1" applyFont="1" applyBorder="1" applyAlignment="1">
      <alignment horizontal="left" vertical="top"/>
    </xf>
    <xf numFmtId="0" fontId="66" fillId="0" borderId="95" xfId="0" applyFont="1" applyBorder="1" applyAlignment="1">
      <alignment horizontal="left" vertical="top"/>
    </xf>
    <xf numFmtId="0" fontId="0" fillId="23" borderId="0" xfId="0" applyFill="1"/>
    <xf numFmtId="0" fontId="30" fillId="23" borderId="0" xfId="0" applyFont="1" applyFill="1"/>
    <xf numFmtId="0" fontId="91" fillId="0" borderId="8" xfId="0" applyFont="1" applyBorder="1" applyAlignment="1" applyProtection="1">
      <alignment horizontal="center" vertical="center" wrapText="1"/>
      <protection locked="0"/>
    </xf>
    <xf numFmtId="0" fontId="91" fillId="0" borderId="4" xfId="0" applyFont="1" applyBorder="1" applyAlignment="1" applyProtection="1">
      <alignment horizontal="center" vertical="center" wrapText="1"/>
      <protection locked="0"/>
    </xf>
    <xf numFmtId="0" fontId="91" fillId="0" borderId="100" xfId="0" applyFont="1" applyBorder="1" applyAlignment="1" applyProtection="1">
      <alignment horizontal="center" vertical="center" wrapText="1"/>
      <protection locked="0"/>
    </xf>
    <xf numFmtId="0" fontId="91" fillId="0" borderId="98" xfId="0" applyFont="1" applyBorder="1" applyAlignment="1" applyProtection="1">
      <alignment horizontal="center" vertical="center" wrapText="1"/>
      <protection locked="0"/>
    </xf>
    <xf numFmtId="0" fontId="54" fillId="0" borderId="4" xfId="0" applyFont="1" applyBorder="1" applyAlignment="1" applyProtection="1">
      <alignment horizontal="center" vertical="center" wrapText="1"/>
      <protection locked="0"/>
    </xf>
    <xf numFmtId="0" fontId="54" fillId="0" borderId="98" xfId="0" applyFont="1" applyBorder="1" applyAlignment="1" applyProtection="1">
      <alignment horizontal="center" vertical="center" wrapText="1"/>
      <protection locked="0"/>
    </xf>
    <xf numFmtId="0" fontId="37" fillId="5" borderId="0" xfId="0" applyFont="1" applyFill="1" applyAlignment="1">
      <alignment horizontal="left" vertical="top" wrapText="1"/>
    </xf>
    <xf numFmtId="0" fontId="30" fillId="5" borderId="0" xfId="0" applyFont="1" applyFill="1" applyAlignment="1">
      <alignment horizontal="left" vertical="top" wrapText="1"/>
    </xf>
    <xf numFmtId="0" fontId="41" fillId="5" borderId="0" xfId="1" applyFill="1" applyAlignment="1" applyProtection="1">
      <alignment horizontal="left" vertical="top"/>
      <protection locked="0"/>
    </xf>
    <xf numFmtId="0" fontId="30" fillId="0" borderId="0" xfId="0" applyFont="1" applyAlignment="1" applyProtection="1">
      <alignment horizontal="left" vertical="top" wrapText="1"/>
      <protection locked="0"/>
    </xf>
    <xf numFmtId="0" fontId="37" fillId="5" borderId="0" xfId="0" applyFont="1" applyFill="1" applyAlignment="1">
      <alignment horizontal="left" vertical="top" indent="2"/>
    </xf>
    <xf numFmtId="0" fontId="37" fillId="5" borderId="0" xfId="0" applyFont="1" applyFill="1" applyAlignment="1" applyProtection="1">
      <alignment horizontal="left" vertical="top"/>
      <protection locked="0"/>
    </xf>
    <xf numFmtId="0" fontId="16" fillId="5" borderId="0" xfId="0" applyFont="1" applyFill="1" applyAlignment="1">
      <alignment horizontal="left" vertical="top" wrapText="1"/>
    </xf>
    <xf numFmtId="0" fontId="37" fillId="5" borderId="0" xfId="0" applyFont="1" applyFill="1" applyAlignment="1" applyProtection="1">
      <alignment horizontal="left" vertical="top" wrapText="1"/>
      <protection locked="0"/>
    </xf>
    <xf numFmtId="0" fontId="73" fillId="16" borderId="71" xfId="0" applyFont="1" applyFill="1" applyBorder="1" applyAlignment="1">
      <alignment horizontal="center" vertical="center" wrapText="1"/>
    </xf>
    <xf numFmtId="0" fontId="73" fillId="16" borderId="74" xfId="0" applyFont="1" applyFill="1" applyBorder="1" applyAlignment="1">
      <alignment horizontal="center" vertical="center" wrapText="1"/>
    </xf>
    <xf numFmtId="0" fontId="72" fillId="21" borderId="72" xfId="0" applyFont="1" applyFill="1" applyBorder="1" applyAlignment="1">
      <alignment horizontal="center" vertical="center" wrapText="1"/>
    </xf>
    <xf numFmtId="0" fontId="72" fillId="21" borderId="73" xfId="0" applyFont="1" applyFill="1" applyBorder="1" applyAlignment="1">
      <alignment horizontal="center" vertical="center" wrapText="1"/>
    </xf>
    <xf numFmtId="0" fontId="42" fillId="0" borderId="0" xfId="0" applyFont="1" applyAlignment="1">
      <alignment horizontal="center"/>
    </xf>
    <xf numFmtId="0" fontId="50" fillId="5" borderId="96" xfId="0" applyFont="1" applyFill="1" applyBorder="1" applyAlignment="1" applyProtection="1">
      <alignment horizontal="right" vertical="top"/>
      <protection locked="0"/>
    </xf>
    <xf numFmtId="0" fontId="50" fillId="5" borderId="96" xfId="0" applyFont="1" applyFill="1" applyBorder="1" applyAlignment="1">
      <alignment horizontal="left" vertical="top"/>
    </xf>
    <xf numFmtId="0" fontId="0" fillId="5" borderId="64" xfId="0" applyFill="1" applyBorder="1" applyAlignment="1">
      <alignment horizontal="center"/>
    </xf>
    <xf numFmtId="0" fontId="0" fillId="5" borderId="9" xfId="0" applyFill="1" applyBorder="1" applyAlignment="1">
      <alignment horizontal="center"/>
    </xf>
    <xf numFmtId="0" fontId="0" fillId="5" borderId="13" xfId="0" applyFill="1" applyBorder="1" applyAlignment="1">
      <alignment horizontal="center"/>
    </xf>
    <xf numFmtId="0" fontId="6" fillId="10" borderId="0" xfId="0" applyFont="1" applyFill="1" applyAlignment="1">
      <alignment horizontal="right" vertical="top" wrapText="1"/>
    </xf>
    <xf numFmtId="0" fontId="29" fillId="0" borderId="0" xfId="0" applyFont="1" applyAlignment="1" applyProtection="1">
      <alignment horizontal="left" vertical="top" wrapText="1"/>
      <protection locked="0"/>
    </xf>
    <xf numFmtId="14" fontId="0" fillId="10" borderId="0" xfId="0" applyNumberFormat="1" applyFill="1" applyAlignment="1">
      <alignment horizontal="right"/>
    </xf>
    <xf numFmtId="0" fontId="11" fillId="10" borderId="11" xfId="0" applyFont="1" applyFill="1" applyBorder="1" applyAlignment="1">
      <alignment wrapText="1"/>
    </xf>
    <xf numFmtId="0" fontId="11" fillId="10" borderId="2" xfId="0" applyFont="1" applyFill="1" applyBorder="1" applyAlignment="1">
      <alignment wrapText="1"/>
    </xf>
    <xf numFmtId="0" fontId="11" fillId="10" borderId="11" xfId="0" applyFont="1" applyFill="1" applyBorder="1" applyAlignment="1">
      <alignment horizontal="right" vertical="center" wrapText="1"/>
    </xf>
    <xf numFmtId="0" fontId="29" fillId="5" borderId="0" xfId="0" applyFont="1" applyFill="1" applyAlignment="1" applyProtection="1">
      <alignment horizontal="left" vertical="top" wrapText="1"/>
      <protection locked="0"/>
    </xf>
    <xf numFmtId="0" fontId="32" fillId="9" borderId="58" xfId="0" applyFont="1" applyFill="1" applyBorder="1" applyAlignment="1">
      <alignment horizontal="center" vertical="center" wrapText="1"/>
    </xf>
    <xf numFmtId="0" fontId="32" fillId="9" borderId="27" xfId="0" applyFont="1" applyFill="1" applyBorder="1" applyAlignment="1">
      <alignment horizontal="center" vertical="center" wrapText="1"/>
    </xf>
    <xf numFmtId="0" fontId="32" fillId="9" borderId="5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32" fillId="8" borderId="53"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2" fillId="8" borderId="54" xfId="0" applyFont="1" applyFill="1" applyBorder="1" applyAlignment="1">
      <alignment horizontal="center" vertical="center" wrapText="1"/>
    </xf>
    <xf numFmtId="0" fontId="32" fillId="8" borderId="58" xfId="0" applyFont="1" applyFill="1" applyBorder="1" applyAlignment="1">
      <alignment horizontal="center" vertical="center" wrapText="1"/>
    </xf>
    <xf numFmtId="0" fontId="32" fillId="8" borderId="27" xfId="0" applyFont="1" applyFill="1" applyBorder="1" applyAlignment="1">
      <alignment horizontal="center" vertical="center" wrapText="1"/>
    </xf>
    <xf numFmtId="0" fontId="32" fillId="8" borderId="56" xfId="0" applyFont="1" applyFill="1" applyBorder="1" applyAlignment="1">
      <alignment horizontal="center" vertical="center" wrapText="1"/>
    </xf>
    <xf numFmtId="0" fontId="64" fillId="5" borderId="87" xfId="2" applyFont="1" applyFill="1" applyBorder="1" applyAlignment="1">
      <alignment horizontal="center" vertical="top" wrapText="1"/>
    </xf>
    <xf numFmtId="0" fontId="64" fillId="5" borderId="88" xfId="2" applyFont="1" applyFill="1" applyBorder="1" applyAlignment="1">
      <alignment horizontal="center" vertical="top" wrapText="1"/>
    </xf>
    <xf numFmtId="0" fontId="64" fillId="5" borderId="89" xfId="2" applyFont="1" applyFill="1" applyBorder="1" applyAlignment="1">
      <alignment horizontal="center" vertical="top" wrapText="1"/>
    </xf>
    <xf numFmtId="0" fontId="64" fillId="5" borderId="90" xfId="2" applyFont="1" applyFill="1" applyBorder="1" applyAlignment="1">
      <alignment horizontal="center" vertical="top" wrapText="1"/>
    </xf>
    <xf numFmtId="0" fontId="64" fillId="5" borderId="0" xfId="2" applyFont="1" applyFill="1" applyBorder="1" applyAlignment="1">
      <alignment horizontal="center" vertical="top" wrapText="1"/>
    </xf>
    <xf numFmtId="0" fontId="64" fillId="5" borderId="91" xfId="2" applyFont="1" applyFill="1" applyBorder="1" applyAlignment="1">
      <alignment horizontal="center" vertical="top" wrapText="1"/>
    </xf>
    <xf numFmtId="0" fontId="64" fillId="5" borderId="92" xfId="2" applyFont="1" applyFill="1" applyBorder="1" applyAlignment="1">
      <alignment horizontal="center" vertical="top" wrapText="1"/>
    </xf>
    <xf numFmtId="0" fontId="64" fillId="5" borderId="93" xfId="2" applyFont="1" applyFill="1" applyBorder="1" applyAlignment="1">
      <alignment horizontal="center" vertical="top" wrapText="1"/>
    </xf>
    <xf numFmtId="0" fontId="64" fillId="5" borderId="94" xfId="2" applyFont="1" applyFill="1" applyBorder="1" applyAlignment="1">
      <alignment horizontal="center" vertical="top" wrapText="1"/>
    </xf>
    <xf numFmtId="0" fontId="63" fillId="5" borderId="10" xfId="0" applyFont="1" applyFill="1" applyBorder="1" applyAlignment="1" applyProtection="1">
      <alignment horizontal="center" vertical="top"/>
      <protection locked="0"/>
    </xf>
    <xf numFmtId="0" fontId="63" fillId="5" borderId="11" xfId="0" applyFont="1" applyFill="1" applyBorder="1" applyAlignment="1" applyProtection="1">
      <alignment horizontal="center" vertical="top"/>
      <protection locked="0"/>
    </xf>
    <xf numFmtId="0" fontId="63" fillId="5" borderId="2" xfId="0" applyFont="1" applyFill="1" applyBorder="1" applyAlignment="1" applyProtection="1">
      <alignment horizontal="center" vertical="top"/>
      <protection locked="0"/>
    </xf>
    <xf numFmtId="0" fontId="70" fillId="22" borderId="9" xfId="0" applyFont="1" applyFill="1" applyBorder="1" applyAlignment="1">
      <alignment horizontal="center" vertical="top"/>
    </xf>
    <xf numFmtId="0" fontId="75" fillId="19" borderId="0" xfId="0" applyFont="1" applyFill="1" applyAlignment="1">
      <alignment horizontal="center" vertical="top"/>
    </xf>
    <xf numFmtId="0" fontId="75" fillId="19" borderId="0" xfId="0" applyFont="1" applyFill="1" applyAlignment="1">
      <alignment horizontal="center" vertical="top" wrapText="1"/>
    </xf>
    <xf numFmtId="0" fontId="64" fillId="5" borderId="84" xfId="2" applyFont="1" applyFill="1" applyBorder="1" applyAlignment="1" applyProtection="1">
      <alignment horizontal="center" vertical="top" wrapText="1"/>
    </xf>
    <xf numFmtId="0" fontId="64" fillId="5" borderId="85" xfId="2" applyFont="1" applyFill="1" applyBorder="1" applyAlignment="1" applyProtection="1">
      <alignment horizontal="center" vertical="top" wrapText="1"/>
    </xf>
    <xf numFmtId="0" fontId="64" fillId="5" borderId="86" xfId="2" applyFont="1" applyFill="1" applyBorder="1" applyAlignment="1" applyProtection="1">
      <alignment horizontal="center" vertical="top" wrapText="1"/>
    </xf>
  </cellXfs>
  <cellStyles count="3">
    <cellStyle name="Good" xfId="2" builtinId="26"/>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33CC"/>
      <color rgb="FFFFFAEB"/>
      <color rgb="FFF2B800"/>
      <color rgb="FF2B7D2B"/>
      <color rgb="FFCC0000"/>
      <color rgb="FFCC99FF"/>
      <color rgb="FFFF99CC"/>
      <color rgb="FFFFFFE1"/>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6"/>
  <sheetViews>
    <sheetView zoomScale="136" zoomScaleNormal="136" workbookViewId="0">
      <pane xSplit="1" ySplit="2" topLeftCell="B3" activePane="bottomRight" state="frozen"/>
      <selection pane="topRight" activeCell="B1" sqref="B1"/>
      <selection pane="bottomLeft" activeCell="A3" sqref="A3"/>
      <selection pane="bottomRight" activeCell="H13" sqref="H13:H14"/>
    </sheetView>
  </sheetViews>
  <sheetFormatPr defaultRowHeight="14.5"/>
  <cols>
    <col min="1" max="1" width="50.7265625" customWidth="1"/>
    <col min="2" max="11" width="13.453125" customWidth="1"/>
    <col min="12" max="14" width="17.26953125" customWidth="1"/>
  </cols>
  <sheetData>
    <row r="1" spans="1:26" ht="24.75" customHeight="1">
      <c r="A1" s="230" t="s">
        <v>0</v>
      </c>
      <c r="B1" s="229" t="s">
        <v>1</v>
      </c>
      <c r="C1" s="103"/>
      <c r="D1" s="103"/>
      <c r="E1" s="103"/>
      <c r="F1" s="103"/>
      <c r="G1" s="103"/>
      <c r="H1" s="103"/>
      <c r="I1" s="103"/>
      <c r="J1" s="103"/>
      <c r="K1" s="103"/>
      <c r="M1" s="110"/>
    </row>
    <row r="2" spans="1:26" ht="97.5" customHeight="1" thickBot="1">
      <c r="A2" s="231" t="s">
        <v>2</v>
      </c>
      <c r="B2" s="232" t="s">
        <v>3</v>
      </c>
      <c r="C2" s="233" t="s">
        <v>3</v>
      </c>
      <c r="D2" s="233" t="s">
        <v>3</v>
      </c>
      <c r="E2" s="233" t="s">
        <v>3</v>
      </c>
      <c r="F2" s="233" t="s">
        <v>3</v>
      </c>
      <c r="G2" s="233" t="s">
        <v>3</v>
      </c>
      <c r="H2" s="233" t="s">
        <v>3</v>
      </c>
      <c r="I2" s="233" t="s">
        <v>3</v>
      </c>
      <c r="J2" s="233" t="s">
        <v>3</v>
      </c>
      <c r="K2" s="233" t="s">
        <v>3</v>
      </c>
      <c r="L2" s="114" t="s">
        <v>4</v>
      </c>
    </row>
    <row r="3" spans="1:26" ht="12" customHeight="1">
      <c r="A3" s="234" t="s">
        <v>5</v>
      </c>
      <c r="B3" s="250"/>
      <c r="C3" s="248"/>
      <c r="D3" s="248"/>
      <c r="E3" s="248"/>
      <c r="F3" s="248"/>
      <c r="G3" s="248"/>
      <c r="H3" s="248"/>
      <c r="I3" s="248"/>
      <c r="J3" s="248"/>
      <c r="K3" s="248"/>
      <c r="N3" s="109"/>
    </row>
    <row r="4" spans="1:26" ht="90" customHeight="1">
      <c r="A4" s="236" t="s">
        <v>6</v>
      </c>
      <c r="B4" s="251"/>
      <c r="C4" s="249"/>
      <c r="D4" s="249"/>
      <c r="E4" s="249"/>
      <c r="F4" s="249"/>
      <c r="G4" s="249"/>
      <c r="H4" s="249"/>
      <c r="I4" s="249"/>
      <c r="J4" s="249"/>
      <c r="K4" s="249"/>
      <c r="N4" s="109"/>
      <c r="O4" s="107"/>
      <c r="P4" s="107"/>
      <c r="Q4" s="107"/>
      <c r="R4" s="107"/>
      <c r="S4" s="107"/>
      <c r="T4" s="107"/>
      <c r="U4" s="107"/>
      <c r="V4" s="107"/>
      <c r="W4" s="107"/>
      <c r="X4" s="107"/>
      <c r="Y4" s="107"/>
    </row>
    <row r="5" spans="1:26" ht="12.75" customHeight="1">
      <c r="A5" s="234" t="s">
        <v>7</v>
      </c>
      <c r="B5" s="253"/>
      <c r="C5" s="252"/>
      <c r="D5" s="252"/>
      <c r="E5" s="252"/>
      <c r="F5" s="252"/>
      <c r="G5" s="252"/>
      <c r="H5" s="252"/>
      <c r="I5" s="252"/>
      <c r="J5" s="252"/>
      <c r="K5" s="252"/>
      <c r="N5" s="108"/>
      <c r="O5" s="107"/>
      <c r="P5" s="107"/>
      <c r="Q5" s="107"/>
      <c r="R5" s="107"/>
      <c r="S5" s="107"/>
      <c r="T5" s="107"/>
      <c r="U5" s="107"/>
      <c r="V5" s="107"/>
      <c r="W5" s="107"/>
      <c r="X5" s="107"/>
      <c r="Y5" s="107"/>
    </row>
    <row r="6" spans="1:26" ht="90" customHeight="1">
      <c r="A6" s="236" t="s">
        <v>6</v>
      </c>
      <c r="B6" s="253"/>
      <c r="C6" s="252"/>
      <c r="D6" s="252"/>
      <c r="E6" s="252"/>
      <c r="F6" s="252"/>
      <c r="G6" s="252"/>
      <c r="H6" s="252"/>
      <c r="I6" s="252"/>
      <c r="J6" s="252"/>
      <c r="K6" s="252"/>
      <c r="N6" s="108"/>
      <c r="O6" s="107"/>
      <c r="P6" s="107"/>
      <c r="Q6" s="107"/>
      <c r="R6" s="107"/>
      <c r="S6" s="107"/>
      <c r="T6" s="107"/>
      <c r="U6" s="107"/>
      <c r="V6" s="107"/>
      <c r="W6" s="107"/>
      <c r="X6" s="107"/>
      <c r="Y6" s="107"/>
    </row>
    <row r="7" spans="1:26" ht="12" customHeight="1">
      <c r="A7" s="234" t="s">
        <v>8</v>
      </c>
      <c r="B7" s="253"/>
      <c r="C7" s="252"/>
      <c r="D7" s="252"/>
      <c r="E7" s="252"/>
      <c r="F7" s="252"/>
      <c r="G7" s="252"/>
      <c r="H7" s="252"/>
      <c r="I7" s="252"/>
      <c r="J7" s="252"/>
      <c r="K7" s="252"/>
      <c r="N7" s="108"/>
      <c r="O7" s="107"/>
      <c r="P7" s="107"/>
      <c r="Q7" s="107"/>
      <c r="R7" s="107"/>
      <c r="S7" s="107"/>
      <c r="T7" s="107"/>
      <c r="U7" s="107"/>
      <c r="V7" s="107"/>
      <c r="W7" s="107"/>
      <c r="X7" s="107"/>
      <c r="Y7" s="107"/>
    </row>
    <row r="8" spans="1:26" ht="90" customHeight="1">
      <c r="A8" s="236" t="s">
        <v>6</v>
      </c>
      <c r="B8" s="253"/>
      <c r="C8" s="252"/>
      <c r="D8" s="252"/>
      <c r="E8" s="252"/>
      <c r="F8" s="252"/>
      <c r="G8" s="252"/>
      <c r="H8" s="252"/>
      <c r="I8" s="252"/>
      <c r="J8" s="252"/>
      <c r="K8" s="252"/>
      <c r="N8" s="108"/>
      <c r="O8" s="107"/>
      <c r="P8" s="107"/>
      <c r="Q8" s="107"/>
      <c r="R8" s="107"/>
      <c r="S8" s="107"/>
      <c r="T8" s="107"/>
      <c r="U8" s="107"/>
      <c r="V8" s="107"/>
      <c r="W8" s="107"/>
      <c r="X8" s="107"/>
      <c r="Y8" s="107"/>
    </row>
    <row r="9" spans="1:26" ht="15" customHeight="1">
      <c r="A9" s="234" t="s">
        <v>9</v>
      </c>
      <c r="B9" s="253"/>
      <c r="C9" s="252"/>
      <c r="D9" s="252"/>
      <c r="E9" s="252"/>
      <c r="F9" s="252"/>
      <c r="G9" s="252"/>
      <c r="H9" s="252"/>
      <c r="I9" s="252"/>
      <c r="J9" s="252"/>
      <c r="K9" s="252"/>
      <c r="N9" s="108"/>
      <c r="O9" s="107"/>
      <c r="P9" s="107"/>
      <c r="Q9" s="107"/>
      <c r="R9" s="107"/>
      <c r="S9" s="107"/>
      <c r="T9" s="107"/>
      <c r="U9" s="107"/>
      <c r="V9" s="107"/>
      <c r="W9" s="107"/>
      <c r="X9" s="107"/>
      <c r="Y9" s="107"/>
    </row>
    <row r="10" spans="1:26" ht="84" customHeight="1">
      <c r="A10" s="236" t="s">
        <v>10</v>
      </c>
      <c r="B10" s="253"/>
      <c r="C10" s="252"/>
      <c r="D10" s="252"/>
      <c r="E10" s="252"/>
      <c r="F10" s="252"/>
      <c r="G10" s="252"/>
      <c r="H10" s="252"/>
      <c r="I10" s="252"/>
      <c r="J10" s="252"/>
      <c r="K10" s="252"/>
    </row>
    <row r="11" spans="1:26" ht="12" customHeight="1">
      <c r="A11" s="234" t="s">
        <v>11</v>
      </c>
      <c r="B11" s="253"/>
      <c r="C11" s="252"/>
      <c r="D11" s="252"/>
      <c r="E11" s="252"/>
      <c r="F11" s="252"/>
      <c r="G11" s="252"/>
      <c r="H11" s="252"/>
      <c r="I11" s="252"/>
      <c r="J11" s="252"/>
      <c r="K11" s="252"/>
    </row>
    <row r="12" spans="1:26" ht="84" customHeight="1">
      <c r="A12" s="235" t="s">
        <v>6</v>
      </c>
      <c r="B12" s="253"/>
      <c r="C12" s="252"/>
      <c r="D12" s="252"/>
      <c r="E12" s="252"/>
      <c r="F12" s="252"/>
      <c r="G12" s="252"/>
      <c r="H12" s="252"/>
      <c r="I12" s="252"/>
      <c r="J12" s="252"/>
      <c r="K12" s="252"/>
    </row>
    <row r="13" spans="1:26" ht="12" customHeight="1">
      <c r="A13" s="234" t="s">
        <v>12</v>
      </c>
      <c r="B13" s="253"/>
      <c r="C13" s="252"/>
      <c r="D13" s="252"/>
      <c r="E13" s="252"/>
      <c r="F13" s="252"/>
      <c r="G13" s="252"/>
      <c r="H13" s="252"/>
      <c r="I13" s="252"/>
      <c r="J13" s="252"/>
      <c r="K13" s="252"/>
    </row>
    <row r="14" spans="1:26" ht="84" customHeight="1">
      <c r="A14" s="235" t="s">
        <v>6</v>
      </c>
      <c r="B14" s="253"/>
      <c r="C14" s="252"/>
      <c r="D14" s="252"/>
      <c r="E14" s="252"/>
      <c r="F14" s="252"/>
      <c r="G14" s="252"/>
      <c r="H14" s="252"/>
      <c r="I14" s="252"/>
      <c r="J14" s="252"/>
      <c r="K14" s="252"/>
      <c r="P14" s="113"/>
      <c r="Q14" s="113"/>
      <c r="R14" s="113"/>
      <c r="S14" s="113"/>
      <c r="T14" s="113"/>
      <c r="U14" s="113"/>
      <c r="V14" s="113"/>
      <c r="W14" s="113"/>
      <c r="X14" s="113"/>
      <c r="Y14" s="113"/>
      <c r="Z14" s="113"/>
    </row>
    <row r="15" spans="1:26" ht="12" customHeight="1">
      <c r="A15" s="234" t="s">
        <v>13</v>
      </c>
      <c r="B15" s="253"/>
      <c r="C15" s="252"/>
      <c r="D15" s="252"/>
      <c r="E15" s="252"/>
      <c r="F15" s="252"/>
      <c r="G15" s="252"/>
      <c r="H15" s="252"/>
      <c r="I15" s="252"/>
      <c r="J15" s="252"/>
      <c r="K15" s="252"/>
    </row>
    <row r="16" spans="1:26" ht="84" customHeight="1">
      <c r="A16" s="235" t="s">
        <v>14</v>
      </c>
      <c r="B16" s="253"/>
      <c r="C16" s="252"/>
      <c r="D16" s="252"/>
      <c r="E16" s="252"/>
      <c r="F16" s="252"/>
      <c r="G16" s="252"/>
      <c r="H16" s="252"/>
      <c r="I16" s="252"/>
      <c r="J16" s="252"/>
      <c r="K16" s="252"/>
    </row>
  </sheetData>
  <sheetProtection algorithmName="SHA-512" hashValue="J6TyEQhUwEZywF8/H/xnPfJ440BwFYNNlj7MPMyoDpXW+kk/OB6K76b1DB33DG6bxrSCHHMv4R9B/Tj8i4H9uA==" saltValue="BE2220Li35xSYsJKh7e9aA==" spinCount="100000" sheet="1" objects="1" scenarios="1" selectLockedCells="1"/>
  <mergeCells count="70">
    <mergeCell ref="I13:I14"/>
    <mergeCell ref="J13:J14"/>
    <mergeCell ref="K13:K14"/>
    <mergeCell ref="I15:I16"/>
    <mergeCell ref="J15:J16"/>
    <mergeCell ref="K15:K16"/>
    <mergeCell ref="I9:I10"/>
    <mergeCell ref="J9:J10"/>
    <mergeCell ref="K9:K10"/>
    <mergeCell ref="I11:I12"/>
    <mergeCell ref="J11:J12"/>
    <mergeCell ref="K11:K12"/>
    <mergeCell ref="K3:K4"/>
    <mergeCell ref="I5:I6"/>
    <mergeCell ref="J5:J6"/>
    <mergeCell ref="K5:K6"/>
    <mergeCell ref="I7:I8"/>
    <mergeCell ref="J7:J8"/>
    <mergeCell ref="K7:K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5:H6"/>
    <mergeCell ref="B7:B8"/>
    <mergeCell ref="C7:C8"/>
    <mergeCell ref="D7:D8"/>
    <mergeCell ref="E7:E8"/>
    <mergeCell ref="F7:F8"/>
    <mergeCell ref="G7:G8"/>
    <mergeCell ref="H7:H8"/>
    <mergeCell ref="B5:B6"/>
    <mergeCell ref="C5:C6"/>
    <mergeCell ref="D5:D6"/>
    <mergeCell ref="E5:E6"/>
    <mergeCell ref="F5:F6"/>
    <mergeCell ref="G5:G6"/>
    <mergeCell ref="G3:G4"/>
    <mergeCell ref="H3:H4"/>
    <mergeCell ref="I3:I4"/>
    <mergeCell ref="J3:J4"/>
    <mergeCell ref="B3:B4"/>
    <mergeCell ref="C3:C4"/>
    <mergeCell ref="D3:D4"/>
    <mergeCell ref="E3:E4"/>
    <mergeCell ref="F3:F4"/>
  </mergeCells>
  <pageMargins left="0.28000000000000003" right="0.18" top="0.24" bottom="0.21" header="0.13" footer="0.14000000000000001"/>
  <pageSetup paperSize="5" scale="73" fitToHeight="0" pageOrder="overThenDown"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E3FF"/>
    <pageSetUpPr fitToPage="1"/>
  </sheetPr>
  <dimension ref="A1:Q34"/>
  <sheetViews>
    <sheetView workbookViewId="0">
      <pane xSplit="3" ySplit="3" topLeftCell="D4" activePane="bottomRight" state="frozen"/>
      <selection pane="topRight" activeCell="D1" sqref="D1"/>
      <selection pane="bottomLeft" activeCell="A4" sqref="A4"/>
      <selection pane="bottomRight" activeCell="E6" sqref="E6"/>
    </sheetView>
  </sheetViews>
  <sheetFormatPr defaultRowHeight="14.5"/>
  <cols>
    <col min="1" max="11" width="19.1796875" customWidth="1"/>
    <col min="12" max="12" width="17" customWidth="1"/>
  </cols>
  <sheetData>
    <row r="1" spans="1:17" ht="20.25" customHeight="1" thickBot="1">
      <c r="A1" s="111" t="s">
        <v>15</v>
      </c>
      <c r="B1" s="3"/>
      <c r="C1" s="3"/>
      <c r="E1" s="3"/>
      <c r="F1" s="3"/>
      <c r="G1" s="3"/>
      <c r="H1" s="3"/>
      <c r="I1" s="3"/>
      <c r="J1" s="3"/>
      <c r="K1" s="48" t="s">
        <v>16</v>
      </c>
    </row>
    <row r="2" spans="1:17" ht="15" thickBot="1">
      <c r="A2" s="1" t="s">
        <v>17</v>
      </c>
      <c r="B2" s="2" t="s">
        <v>18</v>
      </c>
      <c r="C2" s="2" t="s">
        <v>19</v>
      </c>
      <c r="D2" s="2" t="s">
        <v>20</v>
      </c>
      <c r="E2" s="2" t="s">
        <v>21</v>
      </c>
      <c r="F2" s="2" t="s">
        <v>22</v>
      </c>
      <c r="G2" s="2" t="s">
        <v>23</v>
      </c>
      <c r="H2" s="2" t="s">
        <v>24</v>
      </c>
      <c r="I2" s="2" t="s">
        <v>25</v>
      </c>
      <c r="J2" s="2" t="s">
        <v>26</v>
      </c>
      <c r="K2" s="2" t="s">
        <v>27</v>
      </c>
    </row>
    <row r="3" spans="1:17" ht="96" customHeight="1" thickBot="1">
      <c r="A3" s="196" t="s">
        <v>28</v>
      </c>
      <c r="B3" s="197" t="s">
        <v>29</v>
      </c>
      <c r="C3" s="197" t="s">
        <v>30</v>
      </c>
      <c r="D3" s="194" t="s">
        <v>31</v>
      </c>
      <c r="E3" s="194" t="s">
        <v>32</v>
      </c>
      <c r="F3" s="194" t="s">
        <v>33</v>
      </c>
      <c r="G3" s="194" t="s">
        <v>34</v>
      </c>
      <c r="H3" s="195" t="s">
        <v>35</v>
      </c>
      <c r="I3" s="195" t="s">
        <v>36</v>
      </c>
      <c r="J3" s="194" t="s">
        <v>37</v>
      </c>
      <c r="K3" s="194" t="s">
        <v>38</v>
      </c>
    </row>
    <row r="4" spans="1:17" ht="99.75" customHeight="1">
      <c r="A4" s="219"/>
      <c r="B4" s="220"/>
      <c r="C4" s="220"/>
      <c r="D4" s="220"/>
      <c r="E4" s="220"/>
      <c r="F4" s="220"/>
      <c r="G4" s="220"/>
      <c r="H4" s="220"/>
      <c r="I4" s="220"/>
      <c r="J4" s="220"/>
      <c r="K4" s="221"/>
    </row>
    <row r="5" spans="1:17" ht="99.75" customHeight="1">
      <c r="A5" s="222"/>
      <c r="B5" s="223"/>
      <c r="C5" s="223"/>
      <c r="D5" s="223"/>
      <c r="E5" s="223"/>
      <c r="F5" s="223"/>
      <c r="G5" s="223"/>
      <c r="H5" s="223"/>
      <c r="I5" s="223"/>
      <c r="J5" s="223"/>
      <c r="K5" s="224"/>
    </row>
    <row r="6" spans="1:17" ht="99.75" customHeight="1">
      <c r="A6" s="222"/>
      <c r="B6" s="223"/>
      <c r="C6" s="223"/>
      <c r="D6" s="223"/>
      <c r="E6" s="223"/>
      <c r="F6" s="223"/>
      <c r="G6" s="223"/>
      <c r="H6" s="223"/>
      <c r="I6" s="223"/>
      <c r="J6" s="223"/>
      <c r="K6" s="224"/>
    </row>
    <row r="7" spans="1:17" ht="99.75" customHeight="1">
      <c r="A7" s="222"/>
      <c r="B7" s="223"/>
      <c r="C7" s="223"/>
      <c r="D7" s="223"/>
      <c r="E7" s="223"/>
      <c r="F7" s="223"/>
      <c r="G7" s="223"/>
      <c r="H7" s="223"/>
      <c r="I7" s="223"/>
      <c r="J7" s="223"/>
      <c r="K7" s="224"/>
    </row>
    <row r="8" spans="1:17" ht="99.75" customHeight="1">
      <c r="A8" s="222"/>
      <c r="B8" s="223"/>
      <c r="C8" s="223"/>
      <c r="D8" s="223"/>
      <c r="E8" s="223"/>
      <c r="F8" s="223"/>
      <c r="G8" s="223"/>
      <c r="H8" s="223"/>
      <c r="I8" s="223"/>
      <c r="J8" s="223"/>
      <c r="K8" s="224"/>
    </row>
    <row r="9" spans="1:17" ht="99.75" customHeight="1">
      <c r="A9" s="222"/>
      <c r="B9" s="223"/>
      <c r="C9" s="223"/>
      <c r="D9" s="223"/>
      <c r="E9" s="223"/>
      <c r="F9" s="223"/>
      <c r="G9" s="223"/>
      <c r="H9" s="223"/>
      <c r="I9" s="223"/>
      <c r="J9" s="223"/>
      <c r="K9" s="224"/>
    </row>
    <row r="10" spans="1:17" ht="99.75" customHeight="1">
      <c r="A10" s="222"/>
      <c r="B10" s="223"/>
      <c r="C10" s="223"/>
      <c r="D10" s="223"/>
      <c r="E10" s="223"/>
      <c r="F10" s="223"/>
      <c r="G10" s="223"/>
      <c r="H10" s="223"/>
      <c r="I10" s="223"/>
      <c r="J10" s="223"/>
      <c r="K10" s="224"/>
    </row>
    <row r="11" spans="1:17" ht="99.75" customHeight="1" thickBot="1">
      <c r="A11" s="225"/>
      <c r="B11" s="226"/>
      <c r="C11" s="226"/>
      <c r="D11" s="226"/>
      <c r="E11" s="226"/>
      <c r="F11" s="226"/>
      <c r="G11" s="226"/>
      <c r="H11" s="226"/>
      <c r="I11" s="226"/>
      <c r="J11" s="226"/>
      <c r="K11" s="227"/>
    </row>
    <row r="12" spans="1:17">
      <c r="A12" s="228"/>
      <c r="B12" s="228"/>
      <c r="C12" s="228"/>
      <c r="D12" s="228"/>
      <c r="E12" s="228"/>
      <c r="F12" s="228"/>
      <c r="G12" s="228"/>
      <c r="H12" s="228"/>
      <c r="I12" s="228"/>
      <c r="J12" s="228"/>
      <c r="K12" s="228"/>
    </row>
    <row r="13" spans="1:17" ht="18" customHeight="1">
      <c r="A13" s="228"/>
      <c r="B13" s="228"/>
      <c r="C13" s="228"/>
      <c r="D13" s="228"/>
      <c r="E13" s="228"/>
      <c r="F13" s="228"/>
      <c r="G13" s="228"/>
      <c r="H13" s="228"/>
      <c r="I13" s="228"/>
      <c r="J13" s="228"/>
      <c r="K13" s="228"/>
    </row>
    <row r="14" spans="1:17" ht="71.25" customHeight="1">
      <c r="A14" s="257" t="s">
        <v>39</v>
      </c>
      <c r="B14" s="257"/>
      <c r="C14" s="257"/>
      <c r="D14" s="257"/>
      <c r="E14" s="257"/>
      <c r="F14" s="257"/>
      <c r="G14" s="257"/>
      <c r="H14" s="257"/>
      <c r="I14" s="257"/>
      <c r="J14" s="257"/>
      <c r="K14" s="257"/>
    </row>
    <row r="15" spans="1:17" ht="18.75" customHeight="1">
      <c r="A15" s="260" t="s">
        <v>40</v>
      </c>
      <c r="B15" s="260"/>
      <c r="C15" s="260"/>
      <c r="D15" s="260"/>
      <c r="E15" s="260"/>
      <c r="F15" s="260"/>
      <c r="G15" s="260"/>
      <c r="H15" s="260"/>
      <c r="I15" s="260"/>
      <c r="J15" s="260"/>
      <c r="K15" s="260"/>
      <c r="L15" s="115"/>
      <c r="M15" s="115"/>
      <c r="N15" s="115"/>
      <c r="O15" s="115"/>
      <c r="P15" s="115"/>
      <c r="Q15" s="115"/>
    </row>
    <row r="16" spans="1:17" ht="17.25" customHeight="1">
      <c r="A16" s="258" t="s">
        <v>41</v>
      </c>
      <c r="B16" s="258"/>
      <c r="C16" s="258"/>
      <c r="D16" s="258"/>
      <c r="E16" s="258"/>
      <c r="F16" s="258"/>
      <c r="G16" s="258"/>
      <c r="H16" s="258"/>
      <c r="I16" s="258"/>
      <c r="J16" s="258"/>
      <c r="K16" s="258"/>
      <c r="L16" s="115"/>
      <c r="M16" s="115"/>
      <c r="N16" s="115"/>
      <c r="O16" s="115"/>
      <c r="P16" s="115"/>
      <c r="Q16" s="115"/>
    </row>
    <row r="17" spans="1:17" s="238" customFormat="1" ht="44.25" customHeight="1">
      <c r="A17" s="238" t="s">
        <v>42</v>
      </c>
    </row>
    <row r="18" spans="1:17" ht="20.25" customHeight="1">
      <c r="A18" s="261" t="s">
        <v>43</v>
      </c>
      <c r="B18" s="261"/>
      <c r="C18" s="261"/>
      <c r="D18" s="261"/>
      <c r="E18" s="261"/>
      <c r="F18" s="261"/>
      <c r="G18" s="261"/>
      <c r="H18" s="261"/>
      <c r="I18" s="261"/>
      <c r="J18" s="261"/>
      <c r="K18" s="261"/>
      <c r="L18" s="115"/>
      <c r="M18" s="115"/>
      <c r="N18" s="115"/>
      <c r="O18" s="115"/>
      <c r="P18" s="115"/>
      <c r="Q18" s="115"/>
    </row>
    <row r="19" spans="1:17" ht="15" customHeight="1">
      <c r="A19" s="115"/>
      <c r="B19" s="259" t="s">
        <v>44</v>
      </c>
      <c r="C19" s="259"/>
      <c r="D19" s="259"/>
      <c r="E19" s="259"/>
      <c r="F19" s="259"/>
      <c r="G19" s="259"/>
      <c r="H19" s="259"/>
      <c r="I19" s="259"/>
      <c r="J19" s="259"/>
      <c r="K19" s="259"/>
      <c r="L19" s="115"/>
      <c r="M19" s="115"/>
      <c r="N19" s="115"/>
      <c r="O19" s="115"/>
      <c r="P19" s="115"/>
      <c r="Q19" s="115"/>
    </row>
    <row r="20" spans="1:17" ht="33.75" customHeight="1">
      <c r="A20" s="115"/>
      <c r="B20" s="256" t="s">
        <v>45</v>
      </c>
      <c r="C20" s="256"/>
      <c r="D20" s="256"/>
      <c r="E20" s="256"/>
      <c r="F20" s="256"/>
      <c r="G20" s="256"/>
      <c r="H20" s="256"/>
      <c r="I20" s="256"/>
      <c r="J20" s="256"/>
      <c r="K20" s="256"/>
      <c r="L20" s="115"/>
      <c r="M20" s="115"/>
      <c r="N20" s="115"/>
      <c r="O20" s="115"/>
      <c r="P20" s="115"/>
      <c r="Q20" s="115"/>
    </row>
    <row r="21" spans="1:17" ht="98.25" customHeight="1">
      <c r="A21" s="254" t="s">
        <v>46</v>
      </c>
      <c r="B21" s="254"/>
      <c r="C21" s="254"/>
      <c r="D21" s="254"/>
      <c r="E21" s="254"/>
      <c r="F21" s="254"/>
      <c r="G21" s="254"/>
      <c r="H21" s="254"/>
      <c r="I21" s="254"/>
      <c r="J21" s="254"/>
      <c r="K21" s="254"/>
      <c r="L21" s="115"/>
      <c r="M21" s="115"/>
      <c r="N21" s="115"/>
      <c r="O21" s="115"/>
      <c r="P21" s="115"/>
      <c r="Q21" s="115"/>
    </row>
    <row r="22" spans="1:17" ht="43.5" customHeight="1">
      <c r="A22" s="254" t="s">
        <v>47</v>
      </c>
      <c r="B22" s="254"/>
      <c r="C22" s="254"/>
      <c r="D22" s="254"/>
      <c r="E22" s="254"/>
      <c r="F22" s="254"/>
      <c r="G22" s="254"/>
      <c r="H22" s="254"/>
      <c r="I22" s="254"/>
      <c r="J22" s="254"/>
      <c r="K22" s="254"/>
      <c r="L22" s="115"/>
      <c r="M22" s="115"/>
      <c r="N22" s="115"/>
      <c r="O22" s="115"/>
      <c r="P22" s="115"/>
      <c r="Q22" s="115"/>
    </row>
    <row r="23" spans="1:17" ht="54" customHeight="1">
      <c r="A23" s="254" t="s">
        <v>48</v>
      </c>
      <c r="B23" s="254"/>
      <c r="C23" s="254"/>
      <c r="D23" s="254"/>
      <c r="E23" s="254"/>
      <c r="F23" s="254"/>
      <c r="G23" s="254"/>
      <c r="H23" s="254"/>
      <c r="I23" s="254"/>
      <c r="J23" s="254"/>
      <c r="K23" s="254"/>
      <c r="L23" s="115"/>
      <c r="M23" s="115"/>
      <c r="N23" s="115"/>
      <c r="O23" s="115"/>
      <c r="P23" s="115"/>
      <c r="Q23" s="115"/>
    </row>
    <row r="24" spans="1:17" ht="57" customHeight="1">
      <c r="A24" s="237"/>
      <c r="B24" s="255" t="s">
        <v>49</v>
      </c>
      <c r="C24" s="255"/>
      <c r="D24" s="255"/>
      <c r="E24" s="255"/>
      <c r="F24" s="255"/>
      <c r="G24" s="255"/>
      <c r="H24" s="255"/>
      <c r="I24" s="255"/>
      <c r="J24" s="255"/>
      <c r="K24" s="255"/>
      <c r="L24" s="115"/>
      <c r="M24" s="115"/>
      <c r="N24" s="115"/>
      <c r="O24" s="115"/>
      <c r="P24" s="115"/>
      <c r="Q24" s="115"/>
    </row>
    <row r="25" spans="1:17" ht="35.25" customHeight="1">
      <c r="A25" s="254" t="s">
        <v>50</v>
      </c>
      <c r="B25" s="254"/>
      <c r="C25" s="254"/>
      <c r="D25" s="254"/>
      <c r="E25" s="254"/>
      <c r="F25" s="254"/>
      <c r="G25" s="254"/>
      <c r="H25" s="254"/>
      <c r="I25" s="254"/>
      <c r="J25" s="254"/>
      <c r="K25" s="254"/>
      <c r="L25" s="115"/>
      <c r="M25" s="115"/>
      <c r="N25" s="115"/>
      <c r="O25" s="115"/>
      <c r="P25" s="115"/>
      <c r="Q25" s="115"/>
    </row>
    <row r="26" spans="1:17" ht="55.5" customHeight="1">
      <c r="A26" s="237"/>
      <c r="B26" s="255" t="s">
        <v>51</v>
      </c>
      <c r="C26" s="255"/>
      <c r="D26" s="255"/>
      <c r="E26" s="255"/>
      <c r="F26" s="255"/>
      <c r="G26" s="255"/>
      <c r="H26" s="255"/>
      <c r="I26" s="255"/>
      <c r="J26" s="255"/>
      <c r="K26" s="255"/>
      <c r="L26" s="115"/>
      <c r="M26" s="115"/>
      <c r="N26" s="115"/>
      <c r="O26" s="115"/>
      <c r="P26" s="115"/>
      <c r="Q26" s="115"/>
    </row>
    <row r="27" spans="1:17" ht="32.25" customHeight="1">
      <c r="A27" s="254" t="s">
        <v>52</v>
      </c>
      <c r="B27" s="254"/>
      <c r="C27" s="254"/>
      <c r="D27" s="254"/>
      <c r="E27" s="254"/>
      <c r="F27" s="254"/>
      <c r="G27" s="254"/>
      <c r="H27" s="254"/>
      <c r="I27" s="254"/>
      <c r="J27" s="254"/>
      <c r="K27" s="254"/>
      <c r="L27" s="115"/>
      <c r="M27" s="115"/>
      <c r="N27" s="115"/>
      <c r="O27" s="115"/>
      <c r="P27" s="115"/>
      <c r="Q27" s="115"/>
    </row>
    <row r="28" spans="1:17" ht="60" customHeight="1">
      <c r="A28" s="254" t="s">
        <v>53</v>
      </c>
      <c r="B28" s="254"/>
      <c r="C28" s="254"/>
      <c r="D28" s="254"/>
      <c r="E28" s="254"/>
      <c r="F28" s="254"/>
      <c r="G28" s="254"/>
      <c r="H28" s="254"/>
      <c r="I28" s="254"/>
      <c r="J28" s="254"/>
      <c r="K28" s="254"/>
      <c r="L28" s="115"/>
      <c r="M28" s="115"/>
      <c r="N28" s="115"/>
      <c r="O28" s="115"/>
      <c r="P28" s="115"/>
      <c r="Q28" s="115"/>
    </row>
    <row r="29" spans="1:17" ht="65.25" customHeight="1">
      <c r="A29" s="237"/>
      <c r="B29" s="255" t="s">
        <v>54</v>
      </c>
      <c r="C29" s="255"/>
      <c r="D29" s="255"/>
      <c r="E29" s="255"/>
      <c r="F29" s="255"/>
      <c r="G29" s="255"/>
      <c r="H29" s="255"/>
      <c r="I29" s="255"/>
      <c r="J29" s="255"/>
      <c r="K29" s="255"/>
      <c r="L29" s="115"/>
      <c r="M29" s="115"/>
      <c r="N29" s="115"/>
      <c r="O29" s="115"/>
      <c r="P29" s="115"/>
      <c r="Q29" s="115"/>
    </row>
    <row r="30" spans="1:17" ht="49.5" customHeight="1">
      <c r="A30" s="254" t="s">
        <v>55</v>
      </c>
      <c r="B30" s="254"/>
      <c r="C30" s="254"/>
      <c r="D30" s="254"/>
      <c r="E30" s="254"/>
      <c r="F30" s="254"/>
      <c r="G30" s="254"/>
      <c r="H30" s="254"/>
      <c r="I30" s="254"/>
      <c r="J30" s="254"/>
      <c r="K30" s="254"/>
      <c r="L30" s="115"/>
      <c r="M30" s="115"/>
      <c r="N30" s="115"/>
      <c r="O30" s="115"/>
      <c r="P30" s="115"/>
      <c r="Q30" s="115"/>
    </row>
    <row r="31" spans="1:17" ht="44.25" customHeight="1">
      <c r="A31" s="254" t="s">
        <v>56</v>
      </c>
      <c r="B31" s="254"/>
      <c r="C31" s="254"/>
      <c r="D31" s="254"/>
      <c r="E31" s="254"/>
      <c r="F31" s="254"/>
      <c r="G31" s="254"/>
      <c r="H31" s="254"/>
      <c r="I31" s="254"/>
      <c r="J31" s="254"/>
      <c r="K31" s="254"/>
      <c r="L31" s="115"/>
      <c r="M31" s="115"/>
      <c r="N31" s="115"/>
      <c r="O31" s="115"/>
      <c r="P31" s="115"/>
      <c r="Q31" s="115"/>
    </row>
    <row r="32" spans="1:17" ht="59.25" customHeight="1">
      <c r="A32" s="254" t="s">
        <v>57</v>
      </c>
      <c r="B32" s="254"/>
      <c r="C32" s="254"/>
      <c r="D32" s="254"/>
      <c r="E32" s="254"/>
      <c r="F32" s="254"/>
      <c r="G32" s="254"/>
      <c r="H32" s="254"/>
      <c r="I32" s="254"/>
      <c r="J32" s="254"/>
      <c r="K32" s="254"/>
      <c r="L32" s="115"/>
      <c r="M32" s="115"/>
      <c r="N32" s="115"/>
      <c r="O32" s="115"/>
      <c r="P32" s="115"/>
      <c r="Q32" s="115"/>
    </row>
    <row r="33" spans="1:11" ht="18.5">
      <c r="A33" s="218"/>
      <c r="B33" s="218"/>
      <c r="C33" s="218"/>
      <c r="D33" s="218"/>
      <c r="E33" s="218"/>
      <c r="F33" s="218"/>
      <c r="G33" s="218"/>
      <c r="H33" s="218"/>
      <c r="I33" s="218"/>
      <c r="J33" s="218"/>
      <c r="K33" s="218"/>
    </row>
    <row r="34" spans="1:11">
      <c r="A34" s="217"/>
    </row>
  </sheetData>
  <sheetProtection selectLockedCells="1"/>
  <mergeCells count="18">
    <mergeCell ref="A14:K14"/>
    <mergeCell ref="A16:K16"/>
    <mergeCell ref="B19:K19"/>
    <mergeCell ref="A15:K15"/>
    <mergeCell ref="A18:K18"/>
    <mergeCell ref="A21:K21"/>
    <mergeCell ref="A23:K23"/>
    <mergeCell ref="B24:K24"/>
    <mergeCell ref="B20:K20"/>
    <mergeCell ref="A32:K32"/>
    <mergeCell ref="A22:K22"/>
    <mergeCell ref="B26:K26"/>
    <mergeCell ref="A27:K27"/>
    <mergeCell ref="A28:K28"/>
    <mergeCell ref="B29:K29"/>
    <mergeCell ref="A30:K30"/>
    <mergeCell ref="A31:K31"/>
    <mergeCell ref="A25:K25"/>
  </mergeCells>
  <hyperlinks>
    <hyperlink ref="A17:K17" r:id="rId1" display="         http://www.calstatela.edu/apra/learning-outcomes" xr:uid="{00000000-0004-0000-0100-000000000000}"/>
    <hyperlink ref="A17" r:id="rId2" xr:uid="{00000000-0004-0000-0100-000001000000}"/>
    <hyperlink ref="B20" r:id="rId3" xr:uid="{00000000-0004-0000-0100-000002000000}"/>
  </hyperlinks>
  <pageMargins left="0.2" right="0.1" top="0.18" bottom="0.27" header="0.14000000000000001" footer="0.08"/>
  <pageSetup paperSize="5" scale="82" fitToHeight="0" orientation="landscape" r:id="rId4"/>
  <headerFooter>
    <oddFooter>&amp;R&amp;N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L19"/>
  <sheetViews>
    <sheetView zoomScale="110" zoomScaleNormal="110" workbookViewId="0">
      <pane xSplit="1" ySplit="4" topLeftCell="B5" activePane="bottomRight" state="frozen"/>
      <selection pane="topRight" activeCell="B1" sqref="B1"/>
      <selection pane="bottomLeft" activeCell="A5" sqref="A5"/>
      <selection pane="bottomRight" activeCell="E23" sqref="E23"/>
    </sheetView>
  </sheetViews>
  <sheetFormatPr defaultColWidth="9.1796875" defaultRowHeight="14.5"/>
  <cols>
    <col min="1" max="1" width="21.7265625" customWidth="1"/>
    <col min="2" max="12" width="8.7265625" customWidth="1"/>
  </cols>
  <sheetData>
    <row r="1" spans="1:12">
      <c r="A1" s="266" t="s">
        <v>58</v>
      </c>
      <c r="B1" s="266"/>
      <c r="C1" s="266"/>
      <c r="D1" s="266"/>
      <c r="E1" s="266"/>
      <c r="F1" s="266"/>
      <c r="G1" s="266"/>
      <c r="H1" s="266"/>
      <c r="I1" s="266"/>
      <c r="J1" s="266"/>
      <c r="K1" s="266"/>
      <c r="L1" s="266"/>
    </row>
    <row r="2" spans="1:12" ht="24" customHeight="1" thickBot="1">
      <c r="A2" s="267" t="s">
        <v>59</v>
      </c>
      <c r="B2" s="267"/>
      <c r="C2" s="267"/>
      <c r="D2" s="267"/>
      <c r="E2" s="267"/>
      <c r="F2" s="268" t="s">
        <v>60</v>
      </c>
      <c r="G2" s="268"/>
      <c r="H2" s="268"/>
      <c r="I2" s="268"/>
      <c r="J2" s="268"/>
      <c r="K2" s="268"/>
      <c r="L2" s="268"/>
    </row>
    <row r="3" spans="1:12" ht="19.5" customHeight="1">
      <c r="A3" s="262" t="s">
        <v>61</v>
      </c>
      <c r="B3" s="264" t="s">
        <v>62</v>
      </c>
      <c r="C3" s="264"/>
      <c r="D3" s="264"/>
      <c r="E3" s="264"/>
      <c r="F3" s="264"/>
      <c r="G3" s="264"/>
      <c r="H3" s="264"/>
      <c r="I3" s="264"/>
      <c r="J3" s="264"/>
      <c r="K3" s="264"/>
      <c r="L3" s="265"/>
    </row>
    <row r="4" spans="1:12" ht="33.75" customHeight="1">
      <c r="A4" s="263"/>
      <c r="B4" s="204" t="s">
        <v>63</v>
      </c>
      <c r="C4" s="204" t="s">
        <v>64</v>
      </c>
      <c r="D4" s="204"/>
      <c r="E4" s="204"/>
      <c r="F4" s="204"/>
      <c r="G4" s="204"/>
      <c r="H4" s="204"/>
      <c r="I4" s="204"/>
      <c r="J4" s="204"/>
      <c r="K4" s="204"/>
      <c r="L4" s="205"/>
    </row>
    <row r="5" spans="1:12" ht="72.75" customHeight="1">
      <c r="A5" s="210"/>
      <c r="B5" s="206" t="s">
        <v>65</v>
      </c>
      <c r="C5" s="206" t="s">
        <v>66</v>
      </c>
      <c r="D5" s="206"/>
      <c r="E5" s="206"/>
      <c r="F5" s="206"/>
      <c r="G5" s="206"/>
      <c r="H5" s="206"/>
      <c r="I5" s="206"/>
      <c r="J5" s="206"/>
      <c r="K5" s="206"/>
      <c r="L5" s="207"/>
    </row>
    <row r="6" spans="1:12" ht="72.75" customHeight="1">
      <c r="A6" s="210"/>
      <c r="B6" s="206"/>
      <c r="C6" s="206"/>
      <c r="D6" s="206"/>
      <c r="E6" s="206"/>
      <c r="F6" s="206"/>
      <c r="G6" s="206"/>
      <c r="H6" s="206"/>
      <c r="I6" s="206"/>
      <c r="J6" s="206"/>
      <c r="K6" s="206"/>
      <c r="L6" s="207"/>
    </row>
    <row r="7" spans="1:12" ht="72.75" customHeight="1">
      <c r="A7" s="210"/>
      <c r="B7" s="206"/>
      <c r="C7" s="206"/>
      <c r="D7" s="206"/>
      <c r="E7" s="206"/>
      <c r="F7" s="206"/>
      <c r="G7" s="206"/>
      <c r="H7" s="206"/>
      <c r="I7" s="206"/>
      <c r="J7" s="206"/>
      <c r="K7" s="206"/>
      <c r="L7" s="207"/>
    </row>
    <row r="8" spans="1:12" ht="72.75" customHeight="1">
      <c r="A8" s="210"/>
      <c r="B8" s="206"/>
      <c r="C8" s="206"/>
      <c r="D8" s="206"/>
      <c r="E8" s="206"/>
      <c r="F8" s="206"/>
      <c r="G8" s="206"/>
      <c r="H8" s="206"/>
      <c r="I8" s="206"/>
      <c r="J8" s="206"/>
      <c r="K8" s="206"/>
      <c r="L8" s="207"/>
    </row>
    <row r="9" spans="1:12" ht="72.75" customHeight="1" thickBot="1">
      <c r="A9" s="211"/>
      <c r="B9" s="208"/>
      <c r="C9" s="208"/>
      <c r="D9" s="208"/>
      <c r="E9" s="208"/>
      <c r="F9" s="208"/>
      <c r="G9" s="208"/>
      <c r="H9" s="208"/>
      <c r="I9" s="208"/>
      <c r="J9" s="208"/>
      <c r="K9" s="208"/>
      <c r="L9" s="209"/>
    </row>
    <row r="10" spans="1:12">
      <c r="A10" s="115"/>
      <c r="B10" s="115"/>
      <c r="C10" s="115"/>
      <c r="D10" s="115"/>
      <c r="E10" s="115"/>
      <c r="F10" s="115"/>
      <c r="G10" s="115"/>
      <c r="H10" s="115"/>
      <c r="I10" s="115"/>
      <c r="J10" s="115"/>
      <c r="K10" s="115"/>
      <c r="L10" s="115"/>
    </row>
    <row r="11" spans="1:12" ht="18.5">
      <c r="A11" s="202" t="s">
        <v>67</v>
      </c>
      <c r="B11" s="203"/>
      <c r="C11" s="203"/>
      <c r="D11" s="203"/>
      <c r="E11" s="203"/>
      <c r="F11" s="203"/>
      <c r="G11" s="203"/>
      <c r="H11" s="203"/>
      <c r="I11" s="203"/>
      <c r="J11" s="203"/>
      <c r="K11" s="203"/>
      <c r="L11" s="203"/>
    </row>
    <row r="12" spans="1:12" ht="18.5">
      <c r="A12" s="214" t="s">
        <v>68</v>
      </c>
      <c r="B12" s="115"/>
      <c r="C12" s="115"/>
      <c r="D12" s="115"/>
      <c r="E12" s="115"/>
      <c r="F12" s="115"/>
      <c r="G12" s="115"/>
      <c r="H12" s="115"/>
      <c r="I12" s="115"/>
      <c r="J12" s="115"/>
      <c r="K12" s="115"/>
      <c r="L12" s="115"/>
    </row>
    <row r="13" spans="1:12" ht="18.5">
      <c r="A13" s="215" t="s">
        <v>69</v>
      </c>
      <c r="B13" s="115"/>
      <c r="C13" s="115"/>
      <c r="D13" s="115"/>
      <c r="E13" s="115"/>
      <c r="F13" s="115"/>
      <c r="G13" s="115"/>
      <c r="H13" s="115"/>
      <c r="I13" s="115"/>
      <c r="J13" s="115"/>
      <c r="K13" s="115"/>
      <c r="L13" s="115"/>
    </row>
    <row r="14" spans="1:12" ht="18.5">
      <c r="A14" s="215" t="s">
        <v>70</v>
      </c>
      <c r="B14" s="115"/>
      <c r="C14" s="115"/>
      <c r="D14" s="115"/>
      <c r="E14" s="115"/>
      <c r="F14" s="115"/>
      <c r="G14" s="115"/>
      <c r="H14" s="115"/>
      <c r="I14" s="115"/>
      <c r="J14" s="115"/>
      <c r="K14" s="115"/>
      <c r="L14" s="115"/>
    </row>
    <row r="15" spans="1:12" ht="18.5">
      <c r="A15" s="215" t="s">
        <v>71</v>
      </c>
      <c r="B15" s="115"/>
      <c r="C15" s="115"/>
      <c r="D15" s="115"/>
      <c r="E15" s="115"/>
      <c r="F15" s="115"/>
      <c r="G15" s="115"/>
      <c r="H15" s="115"/>
      <c r="I15" s="115"/>
      <c r="J15" s="115"/>
      <c r="K15" s="115"/>
      <c r="L15" s="115"/>
    </row>
    <row r="16" spans="1:12" ht="18.5">
      <c r="A16" s="215" t="s">
        <v>72</v>
      </c>
      <c r="B16" s="115"/>
      <c r="C16" s="115"/>
      <c r="D16" s="115"/>
      <c r="E16" s="115"/>
      <c r="F16" s="115"/>
      <c r="G16" s="115"/>
      <c r="H16" s="115"/>
      <c r="I16" s="115"/>
      <c r="J16" s="115"/>
      <c r="K16" s="115"/>
      <c r="L16" s="115"/>
    </row>
    <row r="17" spans="1:12" ht="18.5">
      <c r="A17" s="212" t="s">
        <v>73</v>
      </c>
      <c r="B17" s="213"/>
      <c r="C17" s="213"/>
      <c r="D17" s="213"/>
      <c r="E17" s="213"/>
      <c r="F17" s="213"/>
      <c r="G17" s="213"/>
      <c r="H17" s="213"/>
      <c r="I17" s="213"/>
      <c r="J17" s="213"/>
      <c r="K17" s="213"/>
      <c r="L17" s="213"/>
    </row>
    <row r="18" spans="1:12">
      <c r="A18" s="198" t="s">
        <v>45</v>
      </c>
      <c r="B18" s="115"/>
      <c r="C18" s="115"/>
      <c r="D18" s="115"/>
      <c r="E18" s="115"/>
      <c r="F18" s="115"/>
      <c r="G18" s="115"/>
      <c r="H18" s="115"/>
      <c r="I18" s="115"/>
      <c r="J18" s="115"/>
      <c r="K18" s="115"/>
      <c r="L18" s="115"/>
    </row>
    <row r="19" spans="1:12">
      <c r="A19" s="216">
        <v>0</v>
      </c>
    </row>
  </sheetData>
  <mergeCells count="5">
    <mergeCell ref="A3:A4"/>
    <mergeCell ref="B3:L3"/>
    <mergeCell ref="A1:L1"/>
    <mergeCell ref="A2:E2"/>
    <mergeCell ref="F2:L2"/>
  </mergeCells>
  <hyperlinks>
    <hyperlink ref="A17" r:id="rId1" display="WASC PLO Rubric: https://wascsenior.box.com/shared/static/dbtbd1ltzlvew695ldyf.pdf" xr:uid="{00000000-0004-0000-0200-000000000000}"/>
    <hyperlink ref="A18" r:id="rId2" xr:uid="{00000000-0004-0000-0200-000001000000}"/>
  </hyperlinks>
  <pageMargins left="0.25" right="0.15" top="0.3" bottom="0.31" header="0.24" footer="0.11"/>
  <pageSetup orientation="landscape" r:id="rId3"/>
  <headerFooter>
    <oddHeader>&amp;R&amp;N</oddHeader>
    <oddFooter>&amp;R&amp;N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CC"/>
  </sheetPr>
  <dimension ref="A1:AF64"/>
  <sheetViews>
    <sheetView workbookViewId="0">
      <pane xSplit="1" ySplit="4" topLeftCell="B5" activePane="bottomRight" state="frozen"/>
      <selection pane="topRight" activeCell="B1" sqref="B1"/>
      <selection pane="bottomLeft" activeCell="A5" sqref="A5"/>
      <selection pane="bottomRight" activeCell="D10" sqref="D10"/>
    </sheetView>
  </sheetViews>
  <sheetFormatPr defaultColWidth="9.1796875" defaultRowHeight="14.5"/>
  <cols>
    <col min="1" max="1" width="4.7265625" customWidth="1"/>
    <col min="2" max="2" width="10.7265625" customWidth="1"/>
    <col min="3" max="3" width="5.7265625" customWidth="1"/>
    <col min="4" max="4" width="25.7265625" customWidth="1"/>
    <col min="5" max="5" width="10.7265625" customWidth="1"/>
    <col min="6" max="6" width="5.7265625" customWidth="1"/>
    <col min="7" max="7" width="25.7265625" customWidth="1"/>
    <col min="8" max="8" width="10.7265625" customWidth="1"/>
    <col min="9" max="9" width="5.7265625" customWidth="1"/>
    <col min="10" max="10" width="25.7265625" customWidth="1"/>
    <col min="11" max="11" width="10.7265625" customWidth="1"/>
    <col min="12" max="12" width="5.7265625" customWidth="1"/>
    <col min="13" max="13" width="25.7265625" customWidth="1"/>
    <col min="14" max="14" width="0.81640625" style="115" customWidth="1"/>
    <col min="15" max="15" width="4.7265625" customWidth="1"/>
    <col min="16" max="16" width="10.7265625" customWidth="1"/>
    <col min="17" max="17" width="5.7265625" customWidth="1"/>
    <col min="18" max="18" width="25.26953125" customWidth="1"/>
    <col min="19" max="19" width="10.81640625" customWidth="1"/>
    <col min="20" max="20" width="5.7265625" customWidth="1"/>
    <col min="21" max="21" width="25.26953125" customWidth="1"/>
    <col min="22" max="22" width="10.7265625" customWidth="1"/>
    <col min="23" max="23" width="5.7265625" customWidth="1"/>
    <col min="24" max="24" width="25.26953125" customWidth="1"/>
    <col min="25" max="25" width="10.7265625" customWidth="1"/>
    <col min="26" max="26" width="5.7265625" customWidth="1"/>
    <col min="27" max="27" width="25.26953125" customWidth="1"/>
    <col min="28" max="32" width="42.54296875" style="115" customWidth="1"/>
  </cols>
  <sheetData>
    <row r="1" spans="1:32" ht="21.5" thickBot="1">
      <c r="A1" s="115"/>
      <c r="B1" s="151" t="s">
        <v>74</v>
      </c>
      <c r="C1" s="144"/>
      <c r="D1" s="144"/>
      <c r="E1" s="143"/>
      <c r="F1" s="159"/>
      <c r="G1" s="143"/>
      <c r="H1" s="143"/>
      <c r="I1" s="115"/>
      <c r="J1" s="115"/>
      <c r="K1" s="144"/>
      <c r="L1" s="144"/>
      <c r="M1" s="115"/>
      <c r="O1" s="115"/>
      <c r="P1" s="151" t="s">
        <v>74</v>
      </c>
      <c r="Q1" s="148"/>
      <c r="R1" s="148"/>
      <c r="S1" s="149"/>
      <c r="T1" s="150"/>
      <c r="U1" s="152"/>
      <c r="V1" s="115"/>
      <c r="W1" s="115"/>
      <c r="X1" s="145"/>
      <c r="Y1" s="153"/>
      <c r="Z1" s="144"/>
      <c r="AA1" s="154"/>
    </row>
    <row r="2" spans="1:32" ht="15" customHeight="1" thickBot="1">
      <c r="A2" s="155"/>
      <c r="B2" s="160" t="s">
        <v>75</v>
      </c>
      <c r="C2" s="190"/>
      <c r="D2" s="269"/>
      <c r="E2" s="269"/>
      <c r="F2" s="161"/>
      <c r="G2" s="160" t="s">
        <v>76</v>
      </c>
      <c r="H2" s="191"/>
      <c r="I2" s="162"/>
      <c r="J2" s="163"/>
      <c r="K2" s="143"/>
      <c r="L2" s="143"/>
      <c r="M2" s="143"/>
      <c r="O2" s="155"/>
      <c r="P2" s="156" t="s">
        <v>75</v>
      </c>
      <c r="Q2" s="192"/>
      <c r="R2" s="146"/>
      <c r="S2" s="146"/>
      <c r="T2" s="147"/>
      <c r="U2" s="157" t="s">
        <v>76</v>
      </c>
      <c r="V2" s="193"/>
      <c r="W2" s="146"/>
      <c r="X2" s="146"/>
      <c r="Y2" s="158"/>
      <c r="Z2" s="143"/>
      <c r="AA2" s="143"/>
    </row>
    <row r="3" spans="1:32" ht="3.75" customHeight="1" thickBot="1">
      <c r="A3" s="4"/>
      <c r="C3" s="8"/>
      <c r="D3" s="270"/>
      <c r="E3" s="271"/>
      <c r="F3" s="71"/>
      <c r="G3" s="24"/>
      <c r="H3" s="24"/>
      <c r="I3" s="24"/>
      <c r="J3" s="24"/>
      <c r="K3" s="24"/>
      <c r="L3" s="26"/>
      <c r="M3" s="26"/>
      <c r="O3" s="4"/>
      <c r="Q3" s="8"/>
      <c r="R3" s="270"/>
      <c r="S3" s="271"/>
      <c r="T3" s="71"/>
      <c r="U3" s="24"/>
      <c r="V3" s="24"/>
      <c r="W3" s="24"/>
      <c r="X3" s="24"/>
      <c r="Y3" s="24"/>
      <c r="Z3" s="26"/>
      <c r="AA3" s="26"/>
    </row>
    <row r="4" spans="1:32" s="5" customFormat="1" ht="28.5" customHeight="1" thickBot="1">
      <c r="A4" s="16" t="s">
        <v>77</v>
      </c>
      <c r="B4" s="17" t="s">
        <v>78</v>
      </c>
      <c r="C4" s="18" t="s">
        <v>79</v>
      </c>
      <c r="D4" s="19" t="s">
        <v>80</v>
      </c>
      <c r="E4" s="20" t="s">
        <v>81</v>
      </c>
      <c r="F4" s="21" t="s">
        <v>79</v>
      </c>
      <c r="G4" s="22" t="s">
        <v>80</v>
      </c>
      <c r="H4" s="23" t="s">
        <v>82</v>
      </c>
      <c r="I4" s="18" t="s">
        <v>79</v>
      </c>
      <c r="J4" s="19" t="s">
        <v>80</v>
      </c>
      <c r="K4" s="20" t="s">
        <v>83</v>
      </c>
      <c r="L4" s="21" t="s">
        <v>79</v>
      </c>
      <c r="M4" s="22" t="s">
        <v>80</v>
      </c>
      <c r="N4" s="118"/>
      <c r="O4" s="16" t="s">
        <v>77</v>
      </c>
      <c r="P4" s="17" t="s">
        <v>78</v>
      </c>
      <c r="Q4" s="18" t="s">
        <v>79</v>
      </c>
      <c r="R4" s="19" t="s">
        <v>80</v>
      </c>
      <c r="S4" s="20" t="s">
        <v>81</v>
      </c>
      <c r="T4" s="21" t="s">
        <v>79</v>
      </c>
      <c r="U4" s="22" t="s">
        <v>80</v>
      </c>
      <c r="V4" s="23" t="s">
        <v>82</v>
      </c>
      <c r="W4" s="18" t="s">
        <v>79</v>
      </c>
      <c r="X4" s="19" t="s">
        <v>80</v>
      </c>
      <c r="Y4" s="20" t="s">
        <v>83</v>
      </c>
      <c r="Z4" s="21" t="s">
        <v>79</v>
      </c>
      <c r="AA4" s="22" t="s">
        <v>80</v>
      </c>
      <c r="AB4" s="118"/>
      <c r="AC4" s="118"/>
      <c r="AD4" s="118"/>
      <c r="AE4" s="118"/>
      <c r="AF4" s="118"/>
    </row>
    <row r="5" spans="1:32" ht="14.25" customHeight="1" thickBot="1">
      <c r="A5" s="9">
        <v>1</v>
      </c>
      <c r="B5" s="125"/>
      <c r="C5" s="126"/>
      <c r="D5" s="127"/>
      <c r="E5" s="125"/>
      <c r="F5" s="126"/>
      <c r="G5" s="127"/>
      <c r="H5" s="125"/>
      <c r="I5" s="126"/>
      <c r="J5" s="127"/>
      <c r="K5" s="125"/>
      <c r="L5" s="126"/>
      <c r="M5" s="127"/>
      <c r="O5" s="9">
        <v>1</v>
      </c>
      <c r="P5" s="125"/>
      <c r="Q5" s="126"/>
      <c r="R5" s="127"/>
      <c r="S5" s="125"/>
      <c r="T5" s="126"/>
      <c r="U5" s="127"/>
      <c r="V5" s="125"/>
      <c r="W5" s="126"/>
      <c r="X5" s="127"/>
      <c r="Y5" s="125"/>
      <c r="Z5" s="126"/>
      <c r="AA5" s="127"/>
    </row>
    <row r="6" spans="1:32" ht="14.25" customHeight="1" thickBot="1">
      <c r="A6" s="10"/>
      <c r="B6" s="128"/>
      <c r="C6" s="129"/>
      <c r="D6" s="130"/>
      <c r="E6" s="128"/>
      <c r="F6" s="129"/>
      <c r="G6" s="130"/>
      <c r="H6" s="128"/>
      <c r="I6" s="129"/>
      <c r="J6" s="130"/>
      <c r="K6" s="128"/>
      <c r="L6" s="129"/>
      <c r="M6" s="130"/>
      <c r="O6" s="10"/>
      <c r="P6" s="128"/>
      <c r="Q6" s="129"/>
      <c r="R6" s="130"/>
      <c r="S6" s="128"/>
      <c r="T6" s="129"/>
      <c r="U6" s="130"/>
      <c r="V6" s="128"/>
      <c r="W6" s="129"/>
      <c r="X6" s="130"/>
      <c r="Y6" s="128"/>
      <c r="Z6" s="129"/>
      <c r="AA6" s="130"/>
    </row>
    <row r="7" spans="1:32" ht="14.25" customHeight="1" thickBot="1">
      <c r="A7" s="10"/>
      <c r="B7" s="128"/>
      <c r="C7" s="129"/>
      <c r="D7" s="130"/>
      <c r="E7" s="128"/>
      <c r="F7" s="129"/>
      <c r="G7" s="130"/>
      <c r="H7" s="128"/>
      <c r="I7" s="129"/>
      <c r="J7" s="130"/>
      <c r="K7" s="128"/>
      <c r="L7" s="129"/>
      <c r="M7" s="130"/>
      <c r="O7" s="10"/>
      <c r="P7" s="128"/>
      <c r="Q7" s="129"/>
      <c r="R7" s="130"/>
      <c r="S7" s="128"/>
      <c r="T7" s="129"/>
      <c r="U7" s="130"/>
      <c r="V7" s="128"/>
      <c r="W7" s="129"/>
      <c r="X7" s="130"/>
      <c r="Y7" s="128"/>
      <c r="Z7" s="129"/>
      <c r="AA7" s="130"/>
    </row>
    <row r="8" spans="1:32" ht="14.25" customHeight="1" thickBot="1">
      <c r="A8" s="10"/>
      <c r="B8" s="128"/>
      <c r="C8" s="129"/>
      <c r="D8" s="130"/>
      <c r="E8" s="128"/>
      <c r="F8" s="129"/>
      <c r="G8" s="130"/>
      <c r="H8" s="128"/>
      <c r="I8" s="129"/>
      <c r="J8" s="130"/>
      <c r="K8" s="128"/>
      <c r="L8" s="129"/>
      <c r="M8" s="130"/>
      <c r="O8" s="10"/>
      <c r="P8" s="128"/>
      <c r="Q8" s="129"/>
      <c r="R8" s="130"/>
      <c r="S8" s="128"/>
      <c r="T8" s="129"/>
      <c r="U8" s="130"/>
      <c r="V8" s="128"/>
      <c r="W8" s="129"/>
      <c r="X8" s="130"/>
      <c r="Y8" s="128"/>
      <c r="Z8" s="129"/>
      <c r="AA8" s="130"/>
    </row>
    <row r="9" spans="1:32" ht="14.25" customHeight="1" thickBot="1">
      <c r="A9" s="10"/>
      <c r="B9" s="128"/>
      <c r="C9" s="129"/>
      <c r="D9" s="130"/>
      <c r="E9" s="128"/>
      <c r="F9" s="129"/>
      <c r="G9" s="130"/>
      <c r="H9" s="128"/>
      <c r="I9" s="129"/>
      <c r="J9" s="130"/>
      <c r="K9" s="128"/>
      <c r="L9" s="129"/>
      <c r="M9" s="130"/>
      <c r="O9" s="10"/>
      <c r="P9" s="128"/>
      <c r="Q9" s="129"/>
      <c r="R9" s="130"/>
      <c r="S9" s="128"/>
      <c r="T9" s="129"/>
      <c r="U9" s="130"/>
      <c r="V9" s="128"/>
      <c r="W9" s="129"/>
      <c r="X9" s="130"/>
      <c r="Y9" s="128"/>
      <c r="Z9" s="129"/>
      <c r="AA9" s="130"/>
    </row>
    <row r="10" spans="1:32" ht="14.25" customHeight="1" thickBot="1">
      <c r="A10" s="10"/>
      <c r="B10" s="128"/>
      <c r="C10" s="129"/>
      <c r="D10" s="130"/>
      <c r="E10" s="128"/>
      <c r="F10" s="129"/>
      <c r="G10" s="130"/>
      <c r="H10" s="128"/>
      <c r="I10" s="129"/>
      <c r="J10" s="130"/>
      <c r="K10" s="128"/>
      <c r="L10" s="129"/>
      <c r="M10" s="130"/>
      <c r="O10" s="10"/>
      <c r="P10" s="128"/>
      <c r="Q10" s="129"/>
      <c r="R10" s="130"/>
      <c r="S10" s="128"/>
      <c r="T10" s="129"/>
      <c r="U10" s="130"/>
      <c r="V10" s="128"/>
      <c r="W10" s="129"/>
      <c r="X10" s="130"/>
      <c r="Y10" s="128"/>
      <c r="Z10" s="129"/>
      <c r="AA10" s="130"/>
    </row>
    <row r="11" spans="1:32" ht="14.25" customHeight="1" thickBot="1">
      <c r="A11" s="10"/>
      <c r="B11" s="128"/>
      <c r="C11" s="129"/>
      <c r="D11" s="130"/>
      <c r="E11" s="128"/>
      <c r="F11" s="129"/>
      <c r="G11" s="130"/>
      <c r="H11" s="128"/>
      <c r="I11" s="129"/>
      <c r="J11" s="130"/>
      <c r="K11" s="128"/>
      <c r="L11" s="129"/>
      <c r="M11" s="130"/>
      <c r="O11" s="10"/>
      <c r="P11" s="128"/>
      <c r="Q11" s="129"/>
      <c r="R11" s="130"/>
      <c r="S11" s="128"/>
      <c r="T11" s="129"/>
      <c r="U11" s="130"/>
      <c r="V11" s="128"/>
      <c r="W11" s="129"/>
      <c r="X11" s="130"/>
      <c r="Y11" s="128"/>
      <c r="Z11" s="129"/>
      <c r="AA11" s="130"/>
    </row>
    <row r="12" spans="1:32" ht="14.25" customHeight="1" thickBot="1">
      <c r="A12" s="10"/>
      <c r="B12" s="131"/>
      <c r="C12" s="132"/>
      <c r="D12" s="133"/>
      <c r="E12" s="131"/>
      <c r="F12" s="132"/>
      <c r="G12" s="133"/>
      <c r="H12" s="131"/>
      <c r="I12" s="132"/>
      <c r="J12" s="133"/>
      <c r="K12" s="131"/>
      <c r="L12" s="132"/>
      <c r="M12" s="133"/>
      <c r="O12" s="10"/>
      <c r="P12" s="131"/>
      <c r="Q12" s="132"/>
      <c r="R12" s="133"/>
      <c r="S12" s="131"/>
      <c r="T12" s="132"/>
      <c r="U12" s="133"/>
      <c r="V12" s="131"/>
      <c r="W12" s="132"/>
      <c r="X12" s="133"/>
      <c r="Y12" s="131"/>
      <c r="Z12" s="132"/>
      <c r="AA12" s="133"/>
    </row>
    <row r="13" spans="1:32" ht="17.25" customHeight="1" thickBot="1">
      <c r="A13" s="11"/>
      <c r="B13" s="27" t="s">
        <v>84</v>
      </c>
      <c r="C13" s="164">
        <f>SUM(C5:C12)</f>
        <v>0</v>
      </c>
      <c r="D13" s="165"/>
      <c r="E13" s="27" t="s">
        <v>84</v>
      </c>
      <c r="F13" s="164">
        <f>SUM(F5:F12)</f>
        <v>0</v>
      </c>
      <c r="G13" s="165"/>
      <c r="H13" s="27" t="s">
        <v>84</v>
      </c>
      <c r="I13" s="164">
        <f>SUM(I5:I12)</f>
        <v>0</v>
      </c>
      <c r="J13" s="165"/>
      <c r="K13" s="27" t="s">
        <v>84</v>
      </c>
      <c r="L13" s="164">
        <f>SUM(L5:L12)</f>
        <v>0</v>
      </c>
      <c r="M13" s="165"/>
      <c r="O13" s="11"/>
      <c r="P13" s="27" t="s">
        <v>84</v>
      </c>
      <c r="Q13" s="164">
        <f>SUM(Q5:Q12)</f>
        <v>0</v>
      </c>
      <c r="R13" s="165"/>
      <c r="S13" s="27" t="s">
        <v>84</v>
      </c>
      <c r="T13" s="164">
        <f>SUM(T5:T12)</f>
        <v>0</v>
      </c>
      <c r="U13" s="165"/>
      <c r="V13" s="27" t="s">
        <v>84</v>
      </c>
      <c r="W13" s="164">
        <f>SUM(W5:W12)</f>
        <v>0</v>
      </c>
      <c r="X13" s="165"/>
      <c r="Y13" s="27" t="s">
        <v>84</v>
      </c>
      <c r="Z13" s="164">
        <f>SUM(Z5:Z12)</f>
        <v>0</v>
      </c>
      <c r="AA13" s="165"/>
    </row>
    <row r="14" spans="1:32" ht="14.25" customHeight="1" thickBot="1">
      <c r="A14" s="12">
        <v>2</v>
      </c>
      <c r="B14" s="134"/>
      <c r="C14" s="135"/>
      <c r="D14" s="136"/>
      <c r="E14" s="134"/>
      <c r="F14" s="135"/>
      <c r="G14" s="136"/>
      <c r="H14" s="134"/>
      <c r="I14" s="135"/>
      <c r="J14" s="136"/>
      <c r="K14" s="134"/>
      <c r="L14" s="135"/>
      <c r="M14" s="136"/>
      <c r="O14" s="12">
        <v>2</v>
      </c>
      <c r="P14" s="134"/>
      <c r="Q14" s="135"/>
      <c r="R14" s="136"/>
      <c r="S14" s="134"/>
      <c r="T14" s="135"/>
      <c r="U14" s="136"/>
      <c r="V14" s="134"/>
      <c r="W14" s="135"/>
      <c r="X14" s="136"/>
      <c r="Y14" s="134"/>
      <c r="Z14" s="135"/>
      <c r="AA14" s="136"/>
    </row>
    <row r="15" spans="1:32" ht="14.25" customHeight="1" thickBot="1">
      <c r="A15" s="13"/>
      <c r="B15" s="137"/>
      <c r="C15" s="138"/>
      <c r="D15" s="139"/>
      <c r="E15" s="137"/>
      <c r="F15" s="138"/>
      <c r="G15" s="139"/>
      <c r="H15" s="137"/>
      <c r="I15" s="138"/>
      <c r="J15" s="139"/>
      <c r="K15" s="137"/>
      <c r="L15" s="138"/>
      <c r="M15" s="139"/>
      <c r="O15" s="13"/>
      <c r="P15" s="137"/>
      <c r="Q15" s="138"/>
      <c r="R15" s="139"/>
      <c r="S15" s="137"/>
      <c r="T15" s="138"/>
      <c r="U15" s="139"/>
      <c r="V15" s="137"/>
      <c r="W15" s="138"/>
      <c r="X15" s="139"/>
      <c r="Y15" s="137"/>
      <c r="Z15" s="138"/>
      <c r="AA15" s="139"/>
    </row>
    <row r="16" spans="1:32" ht="14.25" customHeight="1" thickBot="1">
      <c r="A16" s="13"/>
      <c r="B16" s="137"/>
      <c r="C16" s="138"/>
      <c r="D16" s="139"/>
      <c r="E16" s="137"/>
      <c r="F16" s="138"/>
      <c r="G16" s="139"/>
      <c r="H16" s="137"/>
      <c r="I16" s="138"/>
      <c r="J16" s="139"/>
      <c r="K16" s="137"/>
      <c r="L16" s="138"/>
      <c r="M16" s="139"/>
      <c r="O16" s="13"/>
      <c r="P16" s="137"/>
      <c r="Q16" s="138"/>
      <c r="R16" s="139"/>
      <c r="S16" s="137"/>
      <c r="T16" s="138"/>
      <c r="U16" s="139"/>
      <c r="V16" s="137"/>
      <c r="W16" s="138"/>
      <c r="X16" s="139"/>
      <c r="Y16" s="137"/>
      <c r="Z16" s="138"/>
      <c r="AA16" s="139"/>
    </row>
    <row r="17" spans="1:27" ht="14.25" customHeight="1" thickBot="1">
      <c r="A17" s="13"/>
      <c r="B17" s="137"/>
      <c r="C17" s="138"/>
      <c r="D17" s="139"/>
      <c r="E17" s="137"/>
      <c r="F17" s="138"/>
      <c r="G17" s="139"/>
      <c r="H17" s="137"/>
      <c r="I17" s="138"/>
      <c r="J17" s="139"/>
      <c r="K17" s="137"/>
      <c r="L17" s="138"/>
      <c r="M17" s="139"/>
      <c r="O17" s="13"/>
      <c r="P17" s="137"/>
      <c r="Q17" s="138"/>
      <c r="R17" s="139"/>
      <c r="S17" s="137"/>
      <c r="T17" s="138"/>
      <c r="U17" s="139"/>
      <c r="V17" s="137"/>
      <c r="W17" s="138"/>
      <c r="X17" s="139"/>
      <c r="Y17" s="137"/>
      <c r="Z17" s="138"/>
      <c r="AA17" s="139"/>
    </row>
    <row r="18" spans="1:27" ht="14.25" customHeight="1" thickBot="1">
      <c r="A18" s="13"/>
      <c r="B18" s="137"/>
      <c r="C18" s="138"/>
      <c r="D18" s="139"/>
      <c r="E18" s="137"/>
      <c r="F18" s="138"/>
      <c r="G18" s="139"/>
      <c r="H18" s="137"/>
      <c r="I18" s="138"/>
      <c r="J18" s="139"/>
      <c r="K18" s="137"/>
      <c r="L18" s="138"/>
      <c r="M18" s="139"/>
      <c r="O18" s="13"/>
      <c r="P18" s="137"/>
      <c r="Q18" s="138"/>
      <c r="R18" s="139"/>
      <c r="S18" s="137"/>
      <c r="T18" s="138"/>
      <c r="U18" s="139"/>
      <c r="V18" s="137"/>
      <c r="W18" s="138"/>
      <c r="X18" s="139"/>
      <c r="Y18" s="137"/>
      <c r="Z18" s="138"/>
      <c r="AA18" s="139"/>
    </row>
    <row r="19" spans="1:27" ht="14.25" customHeight="1" thickBot="1">
      <c r="A19" s="13"/>
      <c r="B19" s="137"/>
      <c r="C19" s="138"/>
      <c r="D19" s="139"/>
      <c r="E19" s="137"/>
      <c r="F19" s="138"/>
      <c r="G19" s="139"/>
      <c r="H19" s="137"/>
      <c r="I19" s="138"/>
      <c r="J19" s="139"/>
      <c r="K19" s="137"/>
      <c r="L19" s="138"/>
      <c r="M19" s="139"/>
      <c r="O19" s="13"/>
      <c r="P19" s="137"/>
      <c r="Q19" s="138"/>
      <c r="R19" s="139"/>
      <c r="S19" s="137"/>
      <c r="T19" s="138"/>
      <c r="U19" s="139"/>
      <c r="V19" s="137"/>
      <c r="W19" s="138"/>
      <c r="X19" s="139"/>
      <c r="Y19" s="137"/>
      <c r="Z19" s="138"/>
      <c r="AA19" s="139"/>
    </row>
    <row r="20" spans="1:27" ht="14.25" customHeight="1" thickBot="1">
      <c r="A20" s="13"/>
      <c r="B20" s="137"/>
      <c r="C20" s="138"/>
      <c r="D20" s="139"/>
      <c r="E20" s="137"/>
      <c r="F20" s="138"/>
      <c r="G20" s="139"/>
      <c r="H20" s="137"/>
      <c r="I20" s="138"/>
      <c r="J20" s="139"/>
      <c r="K20" s="137"/>
      <c r="L20" s="138"/>
      <c r="M20" s="139"/>
      <c r="O20" s="13"/>
      <c r="P20" s="137"/>
      <c r="Q20" s="138"/>
      <c r="R20" s="139"/>
      <c r="S20" s="137"/>
      <c r="T20" s="138"/>
      <c r="U20" s="139"/>
      <c r="V20" s="137"/>
      <c r="W20" s="138"/>
      <c r="X20" s="139"/>
      <c r="Y20" s="137"/>
      <c r="Z20" s="138"/>
      <c r="AA20" s="139"/>
    </row>
    <row r="21" spans="1:27" ht="14.25" customHeight="1" thickBot="1">
      <c r="A21" s="13"/>
      <c r="B21" s="140"/>
      <c r="C21" s="141"/>
      <c r="D21" s="142"/>
      <c r="E21" s="140"/>
      <c r="F21" s="141"/>
      <c r="G21" s="142"/>
      <c r="H21" s="140"/>
      <c r="I21" s="141"/>
      <c r="J21" s="142"/>
      <c r="K21" s="140"/>
      <c r="L21" s="141"/>
      <c r="M21" s="142"/>
      <c r="O21" s="13"/>
      <c r="P21" s="140"/>
      <c r="Q21" s="141"/>
      <c r="R21" s="142"/>
      <c r="S21" s="140"/>
      <c r="T21" s="141"/>
      <c r="U21" s="142"/>
      <c r="V21" s="140"/>
      <c r="W21" s="141"/>
      <c r="X21" s="142"/>
      <c r="Y21" s="140"/>
      <c r="Z21" s="141"/>
      <c r="AA21" s="142"/>
    </row>
    <row r="22" spans="1:27" ht="17.25" customHeight="1" thickBot="1">
      <c r="A22" s="14"/>
      <c r="B22" s="27" t="s">
        <v>84</v>
      </c>
      <c r="C22" s="164">
        <f>SUM(C14:C21)</f>
        <v>0</v>
      </c>
      <c r="D22" s="165"/>
      <c r="E22" s="27" t="s">
        <v>84</v>
      </c>
      <c r="F22" s="164">
        <f>SUM(F14:F21)</f>
        <v>0</v>
      </c>
      <c r="G22" s="165"/>
      <c r="H22" s="27" t="s">
        <v>84</v>
      </c>
      <c r="I22" s="164">
        <f>SUM(I14:I21)</f>
        <v>0</v>
      </c>
      <c r="J22" s="165"/>
      <c r="K22" s="27" t="s">
        <v>84</v>
      </c>
      <c r="L22" s="164">
        <f>SUM(L14:L21)</f>
        <v>0</v>
      </c>
      <c r="M22" s="165"/>
      <c r="O22" s="14"/>
      <c r="P22" s="27" t="s">
        <v>84</v>
      </c>
      <c r="Q22" s="164">
        <f>SUM(Q14:Q21)</f>
        <v>0</v>
      </c>
      <c r="R22" s="165"/>
      <c r="S22" s="27" t="s">
        <v>84</v>
      </c>
      <c r="T22" s="164">
        <f>SUM(T14:T21)</f>
        <v>0</v>
      </c>
      <c r="U22" s="165"/>
      <c r="V22" s="27" t="s">
        <v>84</v>
      </c>
      <c r="W22" s="164">
        <f>SUM(W14:W21)</f>
        <v>0</v>
      </c>
      <c r="X22" s="165"/>
      <c r="Y22" s="27" t="s">
        <v>84</v>
      </c>
      <c r="Z22" s="164">
        <f>SUM(Z14:Z21)</f>
        <v>0</v>
      </c>
      <c r="AA22" s="165"/>
    </row>
    <row r="23" spans="1:27" ht="14.25" customHeight="1" thickBot="1">
      <c r="A23" s="9">
        <v>3</v>
      </c>
      <c r="B23" s="125"/>
      <c r="C23" s="126"/>
      <c r="D23" s="127"/>
      <c r="E23" s="125"/>
      <c r="F23" s="126"/>
      <c r="G23" s="127"/>
      <c r="H23" s="125"/>
      <c r="I23" s="126"/>
      <c r="J23" s="127"/>
      <c r="K23" s="125"/>
      <c r="L23" s="126"/>
      <c r="M23" s="127"/>
      <c r="O23" s="9">
        <v>3</v>
      </c>
      <c r="P23" s="125"/>
      <c r="Q23" s="126"/>
      <c r="R23" s="127"/>
      <c r="S23" s="125"/>
      <c r="T23" s="126"/>
      <c r="U23" s="127"/>
      <c r="V23" s="125"/>
      <c r="W23" s="126"/>
      <c r="X23" s="127"/>
      <c r="Y23" s="125"/>
      <c r="Z23" s="126"/>
      <c r="AA23" s="127"/>
    </row>
    <row r="24" spans="1:27" ht="14.25" customHeight="1" thickBot="1">
      <c r="A24" s="10"/>
      <c r="B24" s="128"/>
      <c r="C24" s="129"/>
      <c r="D24" s="130"/>
      <c r="E24" s="128"/>
      <c r="F24" s="129"/>
      <c r="G24" s="130"/>
      <c r="H24" s="128"/>
      <c r="I24" s="129"/>
      <c r="J24" s="130"/>
      <c r="K24" s="128"/>
      <c r="L24" s="129"/>
      <c r="M24" s="130"/>
      <c r="O24" s="10"/>
      <c r="P24" s="128"/>
      <c r="Q24" s="129"/>
      <c r="R24" s="130"/>
      <c r="S24" s="128"/>
      <c r="T24" s="129"/>
      <c r="U24" s="130"/>
      <c r="V24" s="128"/>
      <c r="W24" s="129"/>
      <c r="X24" s="130"/>
      <c r="Y24" s="128"/>
      <c r="Z24" s="129"/>
      <c r="AA24" s="130"/>
    </row>
    <row r="25" spans="1:27" ht="14.25" customHeight="1" thickBot="1">
      <c r="A25" s="10"/>
      <c r="B25" s="128"/>
      <c r="C25" s="129"/>
      <c r="D25" s="130"/>
      <c r="E25" s="128"/>
      <c r="F25" s="129"/>
      <c r="G25" s="130"/>
      <c r="H25" s="128"/>
      <c r="I25" s="129"/>
      <c r="J25" s="130"/>
      <c r="K25" s="128"/>
      <c r="L25" s="129"/>
      <c r="M25" s="130"/>
      <c r="O25" s="10"/>
      <c r="P25" s="128"/>
      <c r="Q25" s="129"/>
      <c r="R25" s="130"/>
      <c r="S25" s="128"/>
      <c r="T25" s="129"/>
      <c r="U25" s="130"/>
      <c r="V25" s="128"/>
      <c r="W25" s="129"/>
      <c r="X25" s="130"/>
      <c r="Y25" s="128"/>
      <c r="Z25" s="129"/>
      <c r="AA25" s="130"/>
    </row>
    <row r="26" spans="1:27" ht="14.25" customHeight="1" thickBot="1">
      <c r="A26" s="10"/>
      <c r="B26" s="128"/>
      <c r="C26" s="129"/>
      <c r="D26" s="130"/>
      <c r="E26" s="128"/>
      <c r="F26" s="129"/>
      <c r="G26" s="130"/>
      <c r="H26" s="128"/>
      <c r="I26" s="129"/>
      <c r="J26" s="130"/>
      <c r="K26" s="128"/>
      <c r="L26" s="129"/>
      <c r="M26" s="130"/>
      <c r="O26" s="10"/>
      <c r="P26" s="128"/>
      <c r="Q26" s="129"/>
      <c r="R26" s="130"/>
      <c r="S26" s="128"/>
      <c r="T26" s="129"/>
      <c r="U26" s="130"/>
      <c r="V26" s="128"/>
      <c r="W26" s="129"/>
      <c r="X26" s="130"/>
      <c r="Y26" s="128"/>
      <c r="Z26" s="129"/>
      <c r="AA26" s="130"/>
    </row>
    <row r="27" spans="1:27" ht="14.25" customHeight="1" thickBot="1">
      <c r="A27" s="10"/>
      <c r="B27" s="128"/>
      <c r="C27" s="129"/>
      <c r="D27" s="130"/>
      <c r="E27" s="128"/>
      <c r="F27" s="129"/>
      <c r="G27" s="130"/>
      <c r="H27" s="128"/>
      <c r="I27" s="129"/>
      <c r="J27" s="130"/>
      <c r="K27" s="128"/>
      <c r="L27" s="129"/>
      <c r="M27" s="130"/>
      <c r="O27" s="10"/>
      <c r="P27" s="128"/>
      <c r="Q27" s="129"/>
      <c r="R27" s="130"/>
      <c r="S27" s="128"/>
      <c r="T27" s="129"/>
      <c r="U27" s="130"/>
      <c r="V27" s="128"/>
      <c r="W27" s="129"/>
      <c r="X27" s="130"/>
      <c r="Y27" s="128"/>
      <c r="Z27" s="129"/>
      <c r="AA27" s="130"/>
    </row>
    <row r="28" spans="1:27" ht="14.25" customHeight="1" thickBot="1">
      <c r="A28" s="10"/>
      <c r="B28" s="128"/>
      <c r="C28" s="129"/>
      <c r="D28" s="130"/>
      <c r="E28" s="128"/>
      <c r="F28" s="129"/>
      <c r="G28" s="130"/>
      <c r="H28" s="128"/>
      <c r="I28" s="129"/>
      <c r="J28" s="130"/>
      <c r="K28" s="128"/>
      <c r="L28" s="129"/>
      <c r="M28" s="130"/>
      <c r="O28" s="10"/>
      <c r="P28" s="128"/>
      <c r="Q28" s="129"/>
      <c r="R28" s="130"/>
      <c r="S28" s="128"/>
      <c r="T28" s="129"/>
      <c r="U28" s="130"/>
      <c r="V28" s="128"/>
      <c r="W28" s="129"/>
      <c r="X28" s="130"/>
      <c r="Y28" s="128"/>
      <c r="Z28" s="129"/>
      <c r="AA28" s="130"/>
    </row>
    <row r="29" spans="1:27" ht="14.25" customHeight="1" thickBot="1">
      <c r="A29" s="10"/>
      <c r="B29" s="128"/>
      <c r="C29" s="129"/>
      <c r="D29" s="130"/>
      <c r="E29" s="128"/>
      <c r="F29" s="129"/>
      <c r="G29" s="130"/>
      <c r="H29" s="128"/>
      <c r="I29" s="129"/>
      <c r="J29" s="130"/>
      <c r="K29" s="128"/>
      <c r="L29" s="129"/>
      <c r="M29" s="130"/>
      <c r="O29" s="10"/>
      <c r="P29" s="128"/>
      <c r="Q29" s="129"/>
      <c r="R29" s="130"/>
      <c r="S29" s="128"/>
      <c r="T29" s="129"/>
      <c r="U29" s="130"/>
      <c r="V29" s="128"/>
      <c r="W29" s="129"/>
      <c r="X29" s="130"/>
      <c r="Y29" s="128"/>
      <c r="Z29" s="129"/>
      <c r="AA29" s="130"/>
    </row>
    <row r="30" spans="1:27" ht="14.25" customHeight="1" thickBot="1">
      <c r="A30" s="10"/>
      <c r="B30" s="131"/>
      <c r="C30" s="132"/>
      <c r="D30" s="133"/>
      <c r="E30" s="131"/>
      <c r="F30" s="132"/>
      <c r="G30" s="133"/>
      <c r="H30" s="131"/>
      <c r="I30" s="132"/>
      <c r="J30" s="133"/>
      <c r="K30" s="131"/>
      <c r="L30" s="132"/>
      <c r="M30" s="133"/>
      <c r="O30" s="10"/>
      <c r="P30" s="131"/>
      <c r="Q30" s="132"/>
      <c r="R30" s="133"/>
      <c r="S30" s="131"/>
      <c r="T30" s="132"/>
      <c r="U30" s="133"/>
      <c r="V30" s="131"/>
      <c r="W30" s="132"/>
      <c r="X30" s="133"/>
      <c r="Y30" s="131"/>
      <c r="Z30" s="132"/>
      <c r="AA30" s="133"/>
    </row>
    <row r="31" spans="1:27" ht="17.25" customHeight="1" thickBot="1">
      <c r="A31" s="15"/>
      <c r="B31" s="27" t="s">
        <v>84</v>
      </c>
      <c r="C31" s="164">
        <f>SUM(C23:C30)</f>
        <v>0</v>
      </c>
      <c r="D31" s="165"/>
      <c r="E31" s="27" t="s">
        <v>84</v>
      </c>
      <c r="F31" s="164">
        <f>SUM(F23:F30)</f>
        <v>0</v>
      </c>
      <c r="G31" s="165"/>
      <c r="H31" s="27" t="s">
        <v>84</v>
      </c>
      <c r="I31" s="164">
        <f>SUM(I23:I30)</f>
        <v>0</v>
      </c>
      <c r="J31" s="165"/>
      <c r="K31" s="27" t="s">
        <v>84</v>
      </c>
      <c r="L31" s="164">
        <f>SUM(L23:L30)</f>
        <v>0</v>
      </c>
      <c r="M31" s="165"/>
      <c r="O31" s="15"/>
      <c r="P31" s="27" t="s">
        <v>84</v>
      </c>
      <c r="Q31" s="164">
        <f>SUM(Q23:Q30)</f>
        <v>0</v>
      </c>
      <c r="R31" s="165"/>
      <c r="S31" s="27" t="s">
        <v>84</v>
      </c>
      <c r="T31" s="28">
        <f>SUM(T23:T30)</f>
        <v>0</v>
      </c>
      <c r="U31" s="29"/>
      <c r="V31" s="27" t="s">
        <v>84</v>
      </c>
      <c r="W31" s="164">
        <f>SUM(W23:W30)</f>
        <v>0</v>
      </c>
      <c r="X31" s="165"/>
      <c r="Y31" s="27" t="s">
        <v>84</v>
      </c>
      <c r="Z31" s="164">
        <f>SUM(Z23:Z30)</f>
        <v>0</v>
      </c>
      <c r="AA31" s="165"/>
    </row>
    <row r="32" spans="1:27" ht="14.25" customHeight="1" thickBot="1">
      <c r="A32" s="12">
        <v>4</v>
      </c>
      <c r="B32" s="134"/>
      <c r="C32" s="135"/>
      <c r="D32" s="136"/>
      <c r="E32" s="134"/>
      <c r="F32" s="135"/>
      <c r="G32" s="136"/>
      <c r="H32" s="134"/>
      <c r="I32" s="135"/>
      <c r="J32" s="136"/>
      <c r="K32" s="134"/>
      <c r="L32" s="135"/>
      <c r="M32" s="136"/>
      <c r="O32" s="12">
        <v>4</v>
      </c>
      <c r="P32" s="134"/>
      <c r="Q32" s="135"/>
      <c r="R32" s="136"/>
      <c r="S32" s="134"/>
      <c r="T32" s="135"/>
      <c r="U32" s="136"/>
      <c r="V32" s="134"/>
      <c r="W32" s="135"/>
      <c r="X32" s="136"/>
      <c r="Y32" s="134"/>
      <c r="Z32" s="135"/>
      <c r="AA32" s="136"/>
    </row>
    <row r="33" spans="1:27" ht="14.25" customHeight="1" thickBot="1">
      <c r="A33" s="13"/>
      <c r="B33" s="137"/>
      <c r="C33" s="138"/>
      <c r="D33" s="139"/>
      <c r="E33" s="137"/>
      <c r="F33" s="138"/>
      <c r="G33" s="139"/>
      <c r="H33" s="137"/>
      <c r="I33" s="138"/>
      <c r="J33" s="139"/>
      <c r="K33" s="137"/>
      <c r="L33" s="138"/>
      <c r="M33" s="139"/>
      <c r="O33" s="13"/>
      <c r="P33" s="137"/>
      <c r="Q33" s="138"/>
      <c r="R33" s="139"/>
      <c r="S33" s="137"/>
      <c r="T33" s="138"/>
      <c r="U33" s="139"/>
      <c r="V33" s="137"/>
      <c r="W33" s="138"/>
      <c r="X33" s="139"/>
      <c r="Y33" s="137"/>
      <c r="Z33" s="138"/>
      <c r="AA33" s="139"/>
    </row>
    <row r="34" spans="1:27" ht="14.25" customHeight="1" thickBot="1">
      <c r="A34" s="6"/>
      <c r="B34" s="137"/>
      <c r="C34" s="138"/>
      <c r="D34" s="139"/>
      <c r="E34" s="137"/>
      <c r="F34" s="138"/>
      <c r="G34" s="139"/>
      <c r="H34" s="137"/>
      <c r="I34" s="138"/>
      <c r="J34" s="139"/>
      <c r="K34" s="137"/>
      <c r="L34" s="138"/>
      <c r="M34" s="139"/>
      <c r="O34" s="6"/>
      <c r="P34" s="137"/>
      <c r="Q34" s="138"/>
      <c r="R34" s="139"/>
      <c r="S34" s="137"/>
      <c r="T34" s="138"/>
      <c r="U34" s="139"/>
      <c r="V34" s="137"/>
      <c r="W34" s="138"/>
      <c r="X34" s="139"/>
      <c r="Y34" s="137"/>
      <c r="Z34" s="138"/>
      <c r="AA34" s="139"/>
    </row>
    <row r="35" spans="1:27" ht="14.25" customHeight="1" thickBot="1">
      <c r="A35" s="6"/>
      <c r="B35" s="137"/>
      <c r="C35" s="138"/>
      <c r="D35" s="139"/>
      <c r="E35" s="137"/>
      <c r="F35" s="138"/>
      <c r="G35" s="139"/>
      <c r="H35" s="137"/>
      <c r="I35" s="138"/>
      <c r="J35" s="139"/>
      <c r="K35" s="137"/>
      <c r="L35" s="138"/>
      <c r="M35" s="139"/>
      <c r="O35" s="6"/>
      <c r="P35" s="137"/>
      <c r="Q35" s="138"/>
      <c r="R35" s="139"/>
      <c r="S35" s="137"/>
      <c r="T35" s="138"/>
      <c r="U35" s="139"/>
      <c r="V35" s="137"/>
      <c r="W35" s="138"/>
      <c r="X35" s="139"/>
      <c r="Y35" s="137"/>
      <c r="Z35" s="138"/>
      <c r="AA35" s="139"/>
    </row>
    <row r="36" spans="1:27" ht="14.25" customHeight="1" thickBot="1">
      <c r="A36" s="6"/>
      <c r="B36" s="137"/>
      <c r="C36" s="138"/>
      <c r="D36" s="139"/>
      <c r="E36" s="137"/>
      <c r="F36" s="138"/>
      <c r="G36" s="139"/>
      <c r="H36" s="137"/>
      <c r="I36" s="138"/>
      <c r="J36" s="139"/>
      <c r="K36" s="137"/>
      <c r="L36" s="138"/>
      <c r="M36" s="139"/>
      <c r="O36" s="6"/>
      <c r="P36" s="137"/>
      <c r="Q36" s="138"/>
      <c r="R36" s="139"/>
      <c r="S36" s="137"/>
      <c r="T36" s="138"/>
      <c r="U36" s="139"/>
      <c r="V36" s="137"/>
      <c r="W36" s="138"/>
      <c r="X36" s="139"/>
      <c r="Y36" s="137"/>
      <c r="Z36" s="138"/>
      <c r="AA36" s="139"/>
    </row>
    <row r="37" spans="1:27" ht="14.25" customHeight="1" thickBot="1">
      <c r="A37" s="6"/>
      <c r="B37" s="137"/>
      <c r="C37" s="138"/>
      <c r="D37" s="139"/>
      <c r="E37" s="137"/>
      <c r="F37" s="138"/>
      <c r="G37" s="139"/>
      <c r="H37" s="137"/>
      <c r="I37" s="138"/>
      <c r="J37" s="139"/>
      <c r="K37" s="137"/>
      <c r="L37" s="138"/>
      <c r="M37" s="139"/>
      <c r="O37" s="6"/>
      <c r="P37" s="137"/>
      <c r="Q37" s="138"/>
      <c r="R37" s="139"/>
      <c r="S37" s="137"/>
      <c r="T37" s="138"/>
      <c r="U37" s="139"/>
      <c r="V37" s="137"/>
      <c r="W37" s="138"/>
      <c r="X37" s="139"/>
      <c r="Y37" s="137"/>
      <c r="Z37" s="138"/>
      <c r="AA37" s="139"/>
    </row>
    <row r="38" spans="1:27" ht="14.25" customHeight="1" thickBot="1">
      <c r="A38" s="6"/>
      <c r="B38" s="137"/>
      <c r="C38" s="138"/>
      <c r="D38" s="139"/>
      <c r="E38" s="137"/>
      <c r="F38" s="138"/>
      <c r="G38" s="139"/>
      <c r="H38" s="137"/>
      <c r="I38" s="138"/>
      <c r="J38" s="139"/>
      <c r="K38" s="137"/>
      <c r="L38" s="138"/>
      <c r="M38" s="139"/>
      <c r="O38" s="6"/>
      <c r="P38" s="137"/>
      <c r="Q38" s="138"/>
      <c r="R38" s="139"/>
      <c r="S38" s="137"/>
      <c r="T38" s="138"/>
      <c r="U38" s="139"/>
      <c r="V38" s="137"/>
      <c r="W38" s="138"/>
      <c r="X38" s="139"/>
      <c r="Y38" s="137"/>
      <c r="Z38" s="138"/>
      <c r="AA38" s="139"/>
    </row>
    <row r="39" spans="1:27" ht="14.25" customHeight="1" thickBot="1">
      <c r="A39" s="6"/>
      <c r="B39" s="140"/>
      <c r="C39" s="141"/>
      <c r="D39" s="142"/>
      <c r="E39" s="140"/>
      <c r="F39" s="141"/>
      <c r="G39" s="142"/>
      <c r="H39" s="140"/>
      <c r="I39" s="141"/>
      <c r="J39" s="142"/>
      <c r="K39" s="140"/>
      <c r="L39" s="141"/>
      <c r="M39" s="142"/>
      <c r="O39" s="6"/>
      <c r="P39" s="140"/>
      <c r="Q39" s="141"/>
      <c r="R39" s="142"/>
      <c r="S39" s="140"/>
      <c r="T39" s="141"/>
      <c r="U39" s="142"/>
      <c r="V39" s="140"/>
      <c r="W39" s="141"/>
      <c r="X39" s="142"/>
      <c r="Y39" s="140"/>
      <c r="Z39" s="141"/>
      <c r="AA39" s="142"/>
    </row>
    <row r="40" spans="1:27" ht="17.25" customHeight="1" thickBot="1">
      <c r="A40" s="7"/>
      <c r="B40" s="27" t="s">
        <v>84</v>
      </c>
      <c r="C40" s="164">
        <f>SUM(C32:C39)</f>
        <v>0</v>
      </c>
      <c r="D40" s="165"/>
      <c r="E40" s="27" t="s">
        <v>84</v>
      </c>
      <c r="F40" s="164">
        <f>SUM(F32:F39)</f>
        <v>0</v>
      </c>
      <c r="G40" s="165"/>
      <c r="H40" s="27" t="s">
        <v>84</v>
      </c>
      <c r="I40" s="164">
        <f>SUM(I32:I39)</f>
        <v>0</v>
      </c>
      <c r="J40" s="165"/>
      <c r="K40" s="27" t="s">
        <v>84</v>
      </c>
      <c r="L40" s="164">
        <f>SUM(L32:L39)</f>
        <v>0</v>
      </c>
      <c r="M40" s="165"/>
      <c r="O40" s="7"/>
      <c r="P40" s="27" t="s">
        <v>84</v>
      </c>
      <c r="Q40" s="164">
        <f>SUM(Q32:Q39)</f>
        <v>0</v>
      </c>
      <c r="R40" s="165"/>
      <c r="S40" s="27" t="s">
        <v>84</v>
      </c>
      <c r="T40" s="28">
        <f>SUM(T32:T39)</f>
        <v>0</v>
      </c>
      <c r="U40" s="29"/>
      <c r="V40" s="27" t="s">
        <v>84</v>
      </c>
      <c r="W40" s="28">
        <f>SUM(W32:W39)</f>
        <v>0</v>
      </c>
      <c r="X40" s="29"/>
      <c r="Y40" s="27" t="s">
        <v>84</v>
      </c>
      <c r="Z40" s="28">
        <f>SUM(Z32:Z39)</f>
        <v>0</v>
      </c>
      <c r="AA40" s="29"/>
    </row>
    <row r="41" spans="1:27">
      <c r="A41" s="115"/>
      <c r="B41" s="115"/>
      <c r="C41" s="115"/>
      <c r="D41" s="115"/>
      <c r="E41" s="115"/>
      <c r="F41" s="115"/>
      <c r="G41" s="115"/>
      <c r="H41" s="115"/>
      <c r="I41" s="115"/>
      <c r="J41" s="115"/>
      <c r="K41" s="115"/>
      <c r="L41" s="115"/>
      <c r="M41" s="115"/>
      <c r="O41" s="115"/>
      <c r="P41" s="115"/>
      <c r="Q41" s="115"/>
      <c r="R41" s="115"/>
      <c r="S41" s="115"/>
      <c r="T41" s="115"/>
      <c r="U41" s="115"/>
      <c r="V41" s="115"/>
      <c r="W41" s="115"/>
      <c r="X41" s="115"/>
      <c r="Y41" s="115"/>
      <c r="Z41" s="115"/>
      <c r="AA41" s="115"/>
    </row>
    <row r="42" spans="1:27" ht="18.5">
      <c r="A42" s="115"/>
      <c r="B42" s="119" t="s">
        <v>85</v>
      </c>
      <c r="C42" s="115"/>
      <c r="D42" s="115"/>
      <c r="E42" s="115"/>
      <c r="F42" s="115"/>
      <c r="G42" s="115"/>
      <c r="H42" s="115"/>
      <c r="I42" s="115"/>
      <c r="J42" s="115"/>
      <c r="K42" s="115"/>
      <c r="L42" s="120"/>
      <c r="M42" s="115"/>
      <c r="O42" s="115"/>
      <c r="P42" s="115"/>
      <c r="Q42" s="115"/>
      <c r="R42" s="115"/>
      <c r="S42" s="115"/>
      <c r="T42" s="115"/>
      <c r="U42" s="115"/>
      <c r="V42" s="115"/>
      <c r="W42" s="115"/>
      <c r="X42" s="115"/>
      <c r="Y42" s="115"/>
      <c r="Z42" s="115"/>
      <c r="AA42" s="115"/>
    </row>
    <row r="43" spans="1:27">
      <c r="A43" s="115"/>
      <c r="B43" s="115"/>
      <c r="C43" s="115"/>
      <c r="D43" s="115"/>
      <c r="E43" s="115"/>
      <c r="F43" s="115"/>
      <c r="G43" s="115"/>
      <c r="H43" s="115"/>
      <c r="I43" s="115"/>
      <c r="J43" s="115"/>
      <c r="K43" s="115"/>
      <c r="L43" s="115"/>
      <c r="M43" s="115"/>
      <c r="O43" s="115"/>
      <c r="P43" s="115"/>
      <c r="Q43" s="115"/>
      <c r="R43" s="115"/>
      <c r="S43" s="115"/>
      <c r="T43" s="115"/>
      <c r="U43" s="115"/>
      <c r="V43" s="115"/>
      <c r="W43" s="115"/>
      <c r="X43" s="115"/>
      <c r="Y43" s="115"/>
      <c r="Z43" s="115"/>
      <c r="AA43" s="115"/>
    </row>
    <row r="44" spans="1:27">
      <c r="A44" s="115"/>
      <c r="B44" s="115"/>
      <c r="C44" s="115"/>
      <c r="D44" s="115"/>
      <c r="E44" s="115"/>
      <c r="F44" s="115"/>
      <c r="G44" s="115"/>
      <c r="H44" s="115"/>
      <c r="I44" s="115"/>
      <c r="J44" s="115"/>
      <c r="K44" s="115"/>
      <c r="L44" s="115"/>
      <c r="M44" s="115"/>
      <c r="O44" s="115"/>
      <c r="P44" s="115"/>
      <c r="Q44" s="115"/>
      <c r="R44" s="115"/>
      <c r="S44" s="115"/>
      <c r="T44" s="115"/>
      <c r="U44" s="115"/>
      <c r="V44" s="115"/>
      <c r="W44" s="115"/>
      <c r="X44" s="115"/>
      <c r="Y44" s="115"/>
      <c r="Z44" s="115"/>
      <c r="AA44" s="115"/>
    </row>
    <row r="45" spans="1:27">
      <c r="A45" s="115"/>
      <c r="B45" s="115"/>
      <c r="C45" s="115"/>
      <c r="D45" s="115"/>
      <c r="E45" s="115"/>
      <c r="F45" s="115"/>
      <c r="G45" s="115"/>
      <c r="H45" s="115"/>
      <c r="I45" s="115"/>
      <c r="J45" s="115"/>
      <c r="K45" s="115"/>
      <c r="L45" s="115"/>
      <c r="M45" s="115"/>
      <c r="O45" s="115"/>
      <c r="P45" s="115"/>
      <c r="Q45" s="115"/>
      <c r="R45" s="115"/>
      <c r="S45" s="115"/>
      <c r="T45" s="115"/>
      <c r="U45" s="115"/>
      <c r="V45" s="115"/>
      <c r="W45" s="115"/>
      <c r="X45" s="115"/>
      <c r="Y45" s="115"/>
      <c r="Z45" s="115"/>
      <c r="AA45" s="115"/>
    </row>
    <row r="46" spans="1:27">
      <c r="A46" s="115"/>
      <c r="B46" s="115"/>
      <c r="C46" s="115"/>
      <c r="D46" s="115"/>
      <c r="E46" s="115"/>
      <c r="F46" s="115"/>
      <c r="G46" s="115"/>
      <c r="H46" s="115"/>
      <c r="I46" s="115"/>
      <c r="J46" s="115"/>
      <c r="K46" s="115"/>
      <c r="L46" s="115"/>
      <c r="M46" s="115"/>
      <c r="O46" s="115"/>
      <c r="P46" s="115"/>
      <c r="Q46" s="115"/>
      <c r="R46" s="115"/>
      <c r="S46" s="115"/>
      <c r="T46" s="115"/>
      <c r="U46" s="115"/>
      <c r="V46" s="115"/>
      <c r="W46" s="115"/>
      <c r="X46" s="115"/>
      <c r="Y46" s="115"/>
      <c r="Z46" s="115"/>
      <c r="AA46" s="115"/>
    </row>
    <row r="47" spans="1:27">
      <c r="A47" s="115"/>
      <c r="B47" s="115"/>
      <c r="C47" s="115"/>
      <c r="D47" s="115"/>
      <c r="E47" s="115"/>
      <c r="F47" s="115"/>
      <c r="G47" s="115"/>
      <c r="H47" s="115"/>
      <c r="I47" s="115"/>
      <c r="J47" s="115"/>
      <c r="K47" s="115"/>
      <c r="L47" s="115"/>
      <c r="M47" s="115"/>
      <c r="O47" s="115"/>
      <c r="P47" s="115"/>
      <c r="Q47" s="115"/>
      <c r="R47" s="115"/>
      <c r="S47" s="115"/>
      <c r="T47" s="115"/>
      <c r="U47" s="115"/>
      <c r="V47" s="115"/>
      <c r="W47" s="115"/>
      <c r="X47" s="115"/>
      <c r="Y47" s="115"/>
      <c r="Z47" s="115"/>
      <c r="AA47" s="115"/>
    </row>
    <row r="48" spans="1:27">
      <c r="A48" s="115"/>
      <c r="B48" s="115"/>
      <c r="C48" s="115"/>
      <c r="D48" s="115"/>
      <c r="E48" s="115"/>
      <c r="F48" s="115"/>
      <c r="G48" s="115"/>
      <c r="H48" s="115"/>
      <c r="I48" s="115"/>
      <c r="J48" s="115"/>
      <c r="K48" s="115"/>
      <c r="L48" s="115"/>
      <c r="M48" s="115"/>
      <c r="O48" s="115"/>
      <c r="P48" s="115"/>
      <c r="Q48" s="115"/>
      <c r="R48" s="115"/>
      <c r="S48" s="115"/>
      <c r="T48" s="115"/>
      <c r="U48" s="115"/>
      <c r="V48" s="115"/>
      <c r="W48" s="115"/>
      <c r="X48" s="115"/>
      <c r="Y48" s="115"/>
      <c r="Z48" s="115"/>
      <c r="AA48" s="115"/>
    </row>
    <row r="49" spans="1:27">
      <c r="A49" s="115"/>
      <c r="B49" s="115"/>
      <c r="C49" s="115"/>
      <c r="D49" s="115"/>
      <c r="E49" s="115"/>
      <c r="F49" s="115"/>
      <c r="G49" s="115"/>
      <c r="H49" s="115"/>
      <c r="I49" s="115"/>
      <c r="J49" s="115"/>
      <c r="K49" s="115"/>
      <c r="L49" s="115"/>
      <c r="M49" s="115"/>
      <c r="O49" s="115"/>
      <c r="P49" s="115"/>
      <c r="Q49" s="115"/>
      <c r="R49" s="115"/>
      <c r="S49" s="115"/>
      <c r="T49" s="115"/>
      <c r="U49" s="115"/>
      <c r="V49" s="115"/>
      <c r="W49" s="115"/>
      <c r="X49" s="115"/>
      <c r="Y49" s="115"/>
      <c r="Z49" s="115"/>
      <c r="AA49" s="115"/>
    </row>
    <row r="50" spans="1:27">
      <c r="A50" s="115"/>
      <c r="B50" s="115"/>
      <c r="C50" s="115"/>
      <c r="D50" s="115"/>
      <c r="E50" s="115"/>
      <c r="F50" s="115"/>
      <c r="G50" s="115"/>
      <c r="H50" s="115"/>
      <c r="I50" s="115"/>
      <c r="J50" s="115"/>
      <c r="K50" s="115"/>
      <c r="L50" s="115"/>
      <c r="M50" s="115"/>
      <c r="O50" s="115"/>
      <c r="P50" s="115"/>
      <c r="Q50" s="115"/>
      <c r="R50" s="115"/>
      <c r="S50" s="115"/>
      <c r="T50" s="115"/>
      <c r="U50" s="115"/>
      <c r="V50" s="115"/>
      <c r="W50" s="115"/>
      <c r="X50" s="115"/>
      <c r="Y50" s="115"/>
      <c r="Z50" s="115"/>
      <c r="AA50" s="115"/>
    </row>
    <row r="51" spans="1:27">
      <c r="A51" s="115"/>
      <c r="B51" s="115"/>
      <c r="C51" s="115"/>
      <c r="D51" s="115"/>
      <c r="E51" s="115"/>
      <c r="F51" s="115"/>
      <c r="G51" s="115"/>
      <c r="H51" s="115"/>
      <c r="I51" s="115"/>
      <c r="J51" s="115"/>
      <c r="K51" s="115"/>
      <c r="L51" s="115"/>
      <c r="M51" s="115"/>
      <c r="O51" s="115"/>
      <c r="P51" s="115"/>
      <c r="Q51" s="115"/>
      <c r="R51" s="115"/>
      <c r="S51" s="115"/>
      <c r="T51" s="115"/>
      <c r="U51" s="115"/>
      <c r="V51" s="115"/>
      <c r="W51" s="115"/>
      <c r="X51" s="115"/>
      <c r="Y51" s="115"/>
      <c r="Z51" s="115"/>
      <c r="AA51" s="115"/>
    </row>
    <row r="52" spans="1:27">
      <c r="A52" s="115"/>
      <c r="B52" s="115"/>
      <c r="C52" s="115"/>
      <c r="D52" s="115"/>
      <c r="E52" s="115"/>
      <c r="F52" s="115"/>
      <c r="G52" s="115"/>
      <c r="H52" s="115"/>
      <c r="I52" s="115"/>
      <c r="J52" s="115"/>
      <c r="K52" s="115"/>
      <c r="L52" s="115"/>
      <c r="M52" s="115"/>
      <c r="O52" s="115"/>
      <c r="P52" s="115"/>
      <c r="Q52" s="115"/>
      <c r="R52" s="115"/>
      <c r="S52" s="115"/>
      <c r="T52" s="115"/>
      <c r="U52" s="115"/>
      <c r="V52" s="115"/>
      <c r="W52" s="115"/>
      <c r="X52" s="115"/>
      <c r="Y52" s="115"/>
      <c r="Z52" s="115"/>
      <c r="AA52" s="115"/>
    </row>
    <row r="53" spans="1:27">
      <c r="A53" s="115"/>
      <c r="B53" s="115"/>
      <c r="C53" s="115"/>
      <c r="D53" s="115"/>
      <c r="E53" s="115"/>
      <c r="F53" s="115"/>
      <c r="G53" s="115"/>
      <c r="H53" s="115"/>
      <c r="I53" s="115"/>
      <c r="J53" s="115"/>
      <c r="K53" s="115"/>
      <c r="L53" s="115"/>
      <c r="M53" s="115"/>
      <c r="O53" s="115"/>
      <c r="P53" s="115"/>
      <c r="Q53" s="115"/>
      <c r="R53" s="115"/>
      <c r="S53" s="115"/>
      <c r="T53" s="115"/>
      <c r="U53" s="115"/>
      <c r="V53" s="115"/>
      <c r="W53" s="115"/>
      <c r="X53" s="115"/>
      <c r="Y53" s="115"/>
      <c r="Z53" s="115"/>
      <c r="AA53" s="115"/>
    </row>
    <row r="54" spans="1:27">
      <c r="A54" s="115"/>
      <c r="B54" s="115"/>
      <c r="C54" s="115"/>
      <c r="D54" s="115"/>
      <c r="E54" s="115"/>
      <c r="F54" s="115"/>
      <c r="G54" s="115"/>
      <c r="H54" s="115"/>
      <c r="I54" s="115"/>
      <c r="J54" s="115"/>
      <c r="K54" s="115"/>
      <c r="L54" s="115"/>
      <c r="M54" s="115"/>
      <c r="O54" s="115"/>
      <c r="P54" s="115"/>
      <c r="Q54" s="115"/>
      <c r="R54" s="115"/>
      <c r="S54" s="115"/>
      <c r="T54" s="115"/>
      <c r="U54" s="115"/>
      <c r="V54" s="115"/>
      <c r="W54" s="115"/>
      <c r="X54" s="115"/>
      <c r="Y54" s="115"/>
      <c r="Z54" s="115"/>
      <c r="AA54" s="115"/>
    </row>
    <row r="55" spans="1:27">
      <c r="A55" s="115"/>
      <c r="B55" s="115"/>
      <c r="C55" s="115"/>
      <c r="D55" s="115"/>
      <c r="E55" s="115"/>
      <c r="F55" s="115"/>
      <c r="G55" s="115"/>
      <c r="H55" s="115"/>
      <c r="I55" s="115"/>
      <c r="J55" s="115"/>
      <c r="K55" s="115"/>
      <c r="L55" s="115"/>
      <c r="M55" s="115"/>
      <c r="O55" s="115"/>
      <c r="P55" s="115"/>
      <c r="Q55" s="115"/>
      <c r="R55" s="115"/>
      <c r="S55" s="115"/>
      <c r="T55" s="115"/>
      <c r="U55" s="115"/>
      <c r="V55" s="115"/>
      <c r="W55" s="115"/>
      <c r="X55" s="115"/>
      <c r="Y55" s="115"/>
      <c r="Z55" s="115"/>
      <c r="AA55" s="115"/>
    </row>
    <row r="56" spans="1:27">
      <c r="A56" s="115"/>
      <c r="B56" s="115"/>
      <c r="C56" s="115"/>
      <c r="D56" s="115"/>
      <c r="E56" s="115"/>
      <c r="F56" s="115"/>
      <c r="G56" s="115"/>
      <c r="H56" s="115"/>
      <c r="I56" s="115"/>
      <c r="J56" s="115"/>
      <c r="K56" s="115"/>
      <c r="L56" s="115"/>
      <c r="M56" s="115"/>
      <c r="O56" s="115"/>
      <c r="P56" s="115"/>
      <c r="Q56" s="115"/>
      <c r="R56" s="115"/>
      <c r="S56" s="115"/>
      <c r="T56" s="115"/>
      <c r="U56" s="115"/>
      <c r="V56" s="115"/>
      <c r="W56" s="115"/>
      <c r="X56" s="115"/>
      <c r="Y56" s="115"/>
      <c r="Z56" s="115"/>
      <c r="AA56" s="115"/>
    </row>
    <row r="57" spans="1:27">
      <c r="A57" s="115"/>
      <c r="B57" s="115"/>
      <c r="C57" s="115"/>
      <c r="D57" s="115"/>
      <c r="E57" s="115"/>
      <c r="F57" s="115"/>
      <c r="G57" s="115"/>
      <c r="H57" s="115"/>
      <c r="I57" s="115"/>
      <c r="J57" s="115"/>
      <c r="K57" s="115"/>
      <c r="L57" s="115"/>
      <c r="M57" s="115"/>
      <c r="O57" s="115"/>
      <c r="P57" s="115"/>
      <c r="Q57" s="115"/>
      <c r="R57" s="115"/>
      <c r="S57" s="115"/>
      <c r="T57" s="115"/>
      <c r="U57" s="115"/>
      <c r="V57" s="115"/>
      <c r="W57" s="115"/>
      <c r="X57" s="115"/>
      <c r="Y57" s="115"/>
      <c r="Z57" s="115"/>
      <c r="AA57" s="115"/>
    </row>
    <row r="58" spans="1:27">
      <c r="A58" s="115"/>
      <c r="B58" s="115"/>
      <c r="C58" s="115"/>
      <c r="D58" s="115"/>
      <c r="E58" s="115"/>
      <c r="F58" s="115"/>
      <c r="G58" s="115"/>
      <c r="H58" s="115"/>
      <c r="I58" s="115"/>
      <c r="J58" s="115"/>
      <c r="K58" s="115"/>
      <c r="L58" s="115"/>
      <c r="M58" s="115"/>
      <c r="O58" s="115"/>
      <c r="P58" s="115"/>
      <c r="Q58" s="115"/>
      <c r="R58" s="115"/>
      <c r="S58" s="115"/>
      <c r="T58" s="115"/>
      <c r="U58" s="115"/>
      <c r="V58" s="115"/>
      <c r="W58" s="115"/>
      <c r="X58" s="115"/>
      <c r="Y58" s="115"/>
      <c r="Z58" s="115"/>
      <c r="AA58" s="115"/>
    </row>
    <row r="59" spans="1:27">
      <c r="A59" s="115"/>
      <c r="B59" s="115"/>
      <c r="C59" s="115"/>
      <c r="D59" s="115"/>
      <c r="E59" s="115"/>
      <c r="F59" s="115"/>
      <c r="G59" s="115"/>
      <c r="H59" s="115"/>
      <c r="I59" s="115"/>
      <c r="J59" s="115"/>
      <c r="K59" s="115"/>
      <c r="L59" s="115"/>
      <c r="M59" s="115"/>
      <c r="O59" s="115"/>
      <c r="P59" s="115"/>
      <c r="Q59" s="115"/>
      <c r="R59" s="115"/>
      <c r="S59" s="115"/>
      <c r="T59" s="115"/>
      <c r="U59" s="115"/>
      <c r="V59" s="115"/>
      <c r="W59" s="115"/>
      <c r="X59" s="115"/>
      <c r="Y59" s="115"/>
      <c r="Z59" s="115"/>
      <c r="AA59" s="115"/>
    </row>
    <row r="60" spans="1:27">
      <c r="A60" s="115"/>
      <c r="B60" s="115"/>
      <c r="C60" s="115"/>
      <c r="D60" s="115"/>
      <c r="E60" s="115"/>
      <c r="F60" s="115"/>
      <c r="G60" s="115"/>
      <c r="H60" s="115"/>
      <c r="I60" s="115"/>
      <c r="J60" s="115"/>
      <c r="K60" s="115"/>
      <c r="L60" s="115"/>
      <c r="M60" s="115"/>
      <c r="O60" s="115"/>
      <c r="P60" s="115"/>
      <c r="Q60" s="115"/>
      <c r="R60" s="115"/>
      <c r="S60" s="115"/>
      <c r="T60" s="115"/>
      <c r="U60" s="115"/>
      <c r="V60" s="115"/>
      <c r="W60" s="115"/>
      <c r="X60" s="115"/>
      <c r="Y60" s="115"/>
      <c r="Z60" s="115"/>
      <c r="AA60" s="115"/>
    </row>
    <row r="61" spans="1:27">
      <c r="A61" s="115"/>
      <c r="B61" s="115"/>
      <c r="C61" s="115"/>
      <c r="D61" s="115"/>
      <c r="E61" s="115"/>
      <c r="F61" s="115"/>
      <c r="G61" s="115"/>
      <c r="H61" s="115"/>
      <c r="I61" s="115"/>
      <c r="J61" s="115"/>
      <c r="K61" s="115"/>
      <c r="L61" s="115"/>
      <c r="M61" s="115"/>
      <c r="O61" s="115"/>
      <c r="P61" s="115"/>
      <c r="Q61" s="115"/>
      <c r="R61" s="115"/>
      <c r="S61" s="115"/>
      <c r="T61" s="115"/>
      <c r="U61" s="115"/>
      <c r="V61" s="115"/>
      <c r="W61" s="115"/>
      <c r="X61" s="115"/>
      <c r="Y61" s="115"/>
      <c r="Z61" s="115"/>
      <c r="AA61" s="115"/>
    </row>
    <row r="62" spans="1:27">
      <c r="A62" s="115"/>
      <c r="B62" s="115"/>
      <c r="C62" s="115"/>
      <c r="D62" s="115"/>
      <c r="E62" s="115"/>
      <c r="F62" s="115"/>
      <c r="G62" s="115"/>
      <c r="H62" s="115"/>
      <c r="I62" s="115"/>
      <c r="J62" s="115"/>
      <c r="K62" s="115"/>
      <c r="L62" s="115"/>
      <c r="M62" s="115"/>
      <c r="O62" s="115"/>
      <c r="P62" s="115"/>
      <c r="Q62" s="115"/>
      <c r="R62" s="115"/>
      <c r="S62" s="115"/>
      <c r="T62" s="115"/>
      <c r="U62" s="115"/>
      <c r="V62" s="115"/>
      <c r="W62" s="115"/>
      <c r="X62" s="115"/>
      <c r="Y62" s="115"/>
      <c r="Z62" s="115"/>
      <c r="AA62" s="115"/>
    </row>
    <row r="63" spans="1:27">
      <c r="A63" s="115"/>
      <c r="B63" s="115"/>
      <c r="C63" s="115"/>
      <c r="D63" s="115"/>
      <c r="E63" s="115"/>
      <c r="F63" s="115"/>
      <c r="G63" s="115"/>
      <c r="H63" s="115"/>
      <c r="I63" s="115"/>
      <c r="J63" s="115"/>
      <c r="K63" s="115"/>
      <c r="L63" s="115"/>
      <c r="M63" s="115"/>
      <c r="O63" s="115"/>
      <c r="P63" s="115"/>
      <c r="Q63" s="115"/>
      <c r="R63" s="115"/>
      <c r="S63" s="115"/>
      <c r="T63" s="115"/>
      <c r="U63" s="115"/>
      <c r="V63" s="115"/>
      <c r="W63" s="115"/>
      <c r="X63" s="115"/>
      <c r="Y63" s="115"/>
      <c r="Z63" s="115"/>
      <c r="AA63" s="115"/>
    </row>
    <row r="64" spans="1:27">
      <c r="A64" s="115"/>
      <c r="B64" s="115"/>
      <c r="C64" s="115"/>
      <c r="D64" s="115"/>
      <c r="E64" s="115"/>
      <c r="F64" s="115"/>
      <c r="G64" s="115"/>
      <c r="H64" s="115"/>
      <c r="I64" s="115"/>
      <c r="J64" s="115"/>
      <c r="K64" s="115"/>
      <c r="L64" s="115"/>
      <c r="M64" s="115"/>
      <c r="O64" s="115"/>
      <c r="P64" s="115"/>
      <c r="Q64" s="115"/>
      <c r="R64" s="115"/>
      <c r="S64" s="115"/>
      <c r="T64" s="115"/>
      <c r="U64" s="115"/>
      <c r="V64" s="115"/>
      <c r="W64" s="115"/>
      <c r="X64" s="115"/>
      <c r="Y64" s="115"/>
      <c r="Z64" s="115"/>
      <c r="AA64" s="115"/>
    </row>
  </sheetData>
  <sheetProtection algorithmName="SHA-512" hashValue="KvKpdWlsk9E3kxnInDsmW9UjyNFimzvn8WnRiwFY+aYv2LrxnHJuqywMt/uO/0JS1NzAScromEzQPQVdUWuvPA==" saltValue="HvoRtr0cFUuHDAoaLjSWRg==" spinCount="100000" sheet="1" objects="1" scenarios="1" selectLockedCells="1"/>
  <mergeCells count="3">
    <mergeCell ref="D2:E2"/>
    <mergeCell ref="D3:E3"/>
    <mergeCell ref="R3:S3"/>
  </mergeCells>
  <pageMargins left="0.17" right="0.2" top="0.2" bottom="0.18" header="0.2" footer="0.17"/>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Z216"/>
  <sheetViews>
    <sheetView tabSelected="1" topLeftCell="A35" zoomScale="112" zoomScaleNormal="112" workbookViewId="0">
      <selection activeCell="J29" sqref="J29:Q36"/>
    </sheetView>
  </sheetViews>
  <sheetFormatPr defaultColWidth="9.1796875" defaultRowHeight="14.5"/>
  <cols>
    <col min="1" max="1" width="15.7265625" customWidth="1"/>
    <col min="2" max="2" width="8.7265625" customWidth="1"/>
    <col min="3" max="3" width="15.7265625" customWidth="1"/>
    <col min="4" max="4" width="8.81640625" customWidth="1"/>
    <col min="5" max="5" width="15.81640625" customWidth="1"/>
    <col min="6" max="6" width="8.7265625" customWidth="1"/>
    <col min="7" max="7" width="15.7265625" customWidth="1"/>
    <col min="8" max="8" width="8.7265625" customWidth="1"/>
    <col min="9" max="9" width="2.26953125" customWidth="1"/>
    <col min="10" max="10" width="15.7265625" customWidth="1"/>
    <col min="11" max="11" width="8.81640625" customWidth="1"/>
    <col min="12" max="12" width="15.7265625" customWidth="1"/>
    <col min="13" max="13" width="8.7265625" customWidth="1"/>
    <col min="14" max="14" width="15.7265625" customWidth="1"/>
    <col min="15" max="15" width="8.7265625" customWidth="1"/>
    <col min="16" max="16" width="15.7265625" customWidth="1"/>
    <col min="17" max="17" width="8.7265625" customWidth="1"/>
    <col min="18" max="18" width="1.81640625" style="246" customWidth="1"/>
    <col min="19" max="19" width="15.7265625" customWidth="1"/>
    <col min="21" max="21" width="15.7265625" customWidth="1"/>
    <col min="23" max="23" width="15.7265625" customWidth="1"/>
    <col min="25" max="25" width="15.7265625" customWidth="1"/>
  </cols>
  <sheetData>
    <row r="1" spans="1:26" ht="27" customHeight="1">
      <c r="A1" s="72" t="s">
        <v>86</v>
      </c>
      <c r="B1" s="73"/>
      <c r="C1" s="73"/>
      <c r="D1" s="73"/>
      <c r="E1" s="73"/>
      <c r="F1" s="73"/>
      <c r="G1" s="73"/>
      <c r="H1" s="121" t="s">
        <v>87</v>
      </c>
      <c r="I1" s="115"/>
      <c r="J1" s="72" t="s">
        <v>88</v>
      </c>
      <c r="K1" s="73"/>
      <c r="L1" s="73"/>
      <c r="M1" s="73"/>
      <c r="N1" s="73"/>
      <c r="O1" s="73"/>
      <c r="P1" s="73"/>
      <c r="Q1" s="74" t="s">
        <v>89</v>
      </c>
      <c r="S1" s="72" t="s">
        <v>88</v>
      </c>
      <c r="T1" s="73"/>
      <c r="U1" s="73"/>
      <c r="V1" s="73"/>
      <c r="W1" s="73"/>
      <c r="X1" s="73"/>
      <c r="Y1" s="73"/>
      <c r="Z1" s="201" t="s">
        <v>90</v>
      </c>
    </row>
    <row r="2" spans="1:26" ht="15.5">
      <c r="A2" s="75" t="s">
        <v>91</v>
      </c>
      <c r="B2" s="67" t="s">
        <v>92</v>
      </c>
      <c r="C2" s="69"/>
      <c r="D2" s="69"/>
      <c r="E2" s="69"/>
      <c r="F2" s="69"/>
      <c r="G2" s="274">
        <f ca="1">TODAY()</f>
        <v>45008</v>
      </c>
      <c r="H2" s="274"/>
      <c r="I2" s="115"/>
      <c r="J2" s="75" t="s">
        <v>91</v>
      </c>
      <c r="K2" s="199" t="str">
        <f>B2</f>
        <v>BA Environmental Studies</v>
      </c>
      <c r="L2" s="69"/>
      <c r="M2" s="69"/>
      <c r="N2" s="69"/>
      <c r="O2" s="73"/>
      <c r="P2" s="274">
        <f ca="1">TODAY()</f>
        <v>45008</v>
      </c>
      <c r="Q2" s="274"/>
      <c r="S2" s="75" t="s">
        <v>91</v>
      </c>
      <c r="T2" s="101"/>
      <c r="U2" s="69"/>
      <c r="V2" s="69"/>
      <c r="W2" s="69"/>
      <c r="X2" s="73"/>
      <c r="Y2" s="274">
        <f ca="1">TODAY()</f>
        <v>45008</v>
      </c>
      <c r="Z2" s="274"/>
    </row>
    <row r="3" spans="1:26" ht="15.5">
      <c r="A3" s="75" t="s">
        <v>76</v>
      </c>
      <c r="B3" s="68"/>
      <c r="C3" s="70"/>
      <c r="D3" s="70"/>
      <c r="E3" s="70"/>
      <c r="F3" s="70"/>
      <c r="G3" s="73"/>
      <c r="H3" s="73"/>
      <c r="I3" s="115"/>
      <c r="J3" s="75" t="s">
        <v>76</v>
      </c>
      <c r="K3" s="200">
        <f>B3</f>
        <v>0</v>
      </c>
      <c r="L3" s="70"/>
      <c r="M3" s="70"/>
      <c r="N3" s="70"/>
      <c r="O3" s="73"/>
      <c r="P3" s="73"/>
      <c r="Q3" s="73"/>
      <c r="S3" s="75" t="s">
        <v>76</v>
      </c>
      <c r="T3" s="102"/>
      <c r="U3" s="70"/>
      <c r="V3" s="70"/>
      <c r="W3" s="70"/>
      <c r="X3" s="73"/>
      <c r="Y3" s="73"/>
      <c r="Z3" s="73"/>
    </row>
    <row r="4" spans="1:26" ht="6.75" customHeight="1" thickBot="1">
      <c r="I4" s="115"/>
      <c r="J4" s="73"/>
      <c r="K4" s="73"/>
      <c r="L4" s="73"/>
      <c r="M4" s="73"/>
      <c r="N4" s="73"/>
      <c r="O4" s="73"/>
      <c r="P4" s="73"/>
      <c r="Q4" s="73"/>
      <c r="S4" s="73"/>
      <c r="T4" s="73"/>
      <c r="U4" s="73"/>
      <c r="V4" s="73"/>
      <c r="W4" s="73"/>
      <c r="X4" s="73"/>
      <c r="Y4" s="73"/>
      <c r="Z4" s="73"/>
    </row>
    <row r="5" spans="1:26" s="123" customFormat="1" ht="16" thickBot="1">
      <c r="A5" s="76" t="s">
        <v>93</v>
      </c>
      <c r="B5" s="77" t="s">
        <v>79</v>
      </c>
      <c r="C5" s="78" t="s">
        <v>94</v>
      </c>
      <c r="D5" s="78" t="s">
        <v>79</v>
      </c>
      <c r="E5" s="79" t="s">
        <v>95</v>
      </c>
      <c r="F5" s="79" t="s">
        <v>79</v>
      </c>
      <c r="G5" s="80" t="s">
        <v>96</v>
      </c>
      <c r="H5" s="80" t="s">
        <v>79</v>
      </c>
      <c r="I5" s="122"/>
      <c r="J5" s="76" t="s">
        <v>93</v>
      </c>
      <c r="K5" s="77" t="s">
        <v>79</v>
      </c>
      <c r="L5" s="78" t="s">
        <v>94</v>
      </c>
      <c r="M5" s="78" t="s">
        <v>79</v>
      </c>
      <c r="N5" s="79" t="s">
        <v>95</v>
      </c>
      <c r="O5" s="79" t="s">
        <v>79</v>
      </c>
      <c r="P5" s="80" t="s">
        <v>96</v>
      </c>
      <c r="Q5" s="80" t="s">
        <v>79</v>
      </c>
      <c r="R5" s="247"/>
      <c r="S5" s="76" t="s">
        <v>93</v>
      </c>
      <c r="T5" s="77" t="s">
        <v>79</v>
      </c>
      <c r="U5" s="78" t="s">
        <v>94</v>
      </c>
      <c r="V5" s="78" t="s">
        <v>79</v>
      </c>
      <c r="W5" s="79" t="s">
        <v>95</v>
      </c>
      <c r="X5" s="79" t="s">
        <v>79</v>
      </c>
      <c r="Y5" s="80" t="s">
        <v>96</v>
      </c>
      <c r="Z5" s="80" t="s">
        <v>79</v>
      </c>
    </row>
    <row r="6" spans="1:26" s="123" customFormat="1" ht="24.75" customHeight="1" thickTop="1" thickBot="1">
      <c r="A6" s="124" t="s">
        <v>97</v>
      </c>
      <c r="B6" s="82">
        <f>SUM(B12+D12+F12+H12)</f>
        <v>30</v>
      </c>
      <c r="C6" s="83" t="s">
        <v>98</v>
      </c>
      <c r="D6" s="84"/>
      <c r="E6" s="275"/>
      <c r="F6" s="275"/>
      <c r="G6" s="275"/>
      <c r="H6" s="276"/>
      <c r="I6" s="122"/>
      <c r="J6" s="81" t="s">
        <v>99</v>
      </c>
      <c r="K6" s="82">
        <f>SUM(K12+M12+O12+Q12)</f>
        <v>30</v>
      </c>
      <c r="L6" s="83" t="s">
        <v>98</v>
      </c>
      <c r="M6" s="84"/>
      <c r="N6" s="275"/>
      <c r="O6" s="275"/>
      <c r="P6" s="275"/>
      <c r="Q6" s="276"/>
      <c r="R6" s="247"/>
      <c r="S6" s="81" t="s">
        <v>100</v>
      </c>
      <c r="T6" s="82">
        <f>SUM(T12+V12+X12+Z12)</f>
        <v>0</v>
      </c>
      <c r="U6" s="83" t="s">
        <v>98</v>
      </c>
      <c r="V6" s="84"/>
      <c r="W6" s="275"/>
      <c r="X6" s="275"/>
      <c r="Y6" s="275"/>
      <c r="Z6" s="276"/>
    </row>
    <row r="7" spans="1:26" s="123" customFormat="1" ht="15.5">
      <c r="A7" s="49"/>
      <c r="B7" s="50"/>
      <c r="C7" s="51" t="s">
        <v>101</v>
      </c>
      <c r="D7" s="52">
        <v>3</v>
      </c>
      <c r="E7" s="49"/>
      <c r="F7" s="50"/>
      <c r="G7" s="53" t="s">
        <v>102</v>
      </c>
      <c r="H7" s="54">
        <v>3</v>
      </c>
      <c r="I7" s="122"/>
      <c r="J7" s="49"/>
      <c r="K7" s="50"/>
      <c r="L7" s="51" t="s">
        <v>101</v>
      </c>
      <c r="M7" s="52">
        <v>3</v>
      </c>
      <c r="N7" s="49"/>
      <c r="O7" s="50"/>
      <c r="P7" s="53" t="s">
        <v>103</v>
      </c>
      <c r="Q7" s="54">
        <v>3</v>
      </c>
      <c r="R7" s="247"/>
      <c r="S7" s="49"/>
      <c r="T7" s="50"/>
      <c r="U7" s="51"/>
      <c r="V7" s="52"/>
      <c r="W7" s="49"/>
      <c r="X7" s="50"/>
      <c r="Y7" s="53"/>
      <c r="Z7" s="54"/>
    </row>
    <row r="8" spans="1:26" s="123" customFormat="1" ht="31.5" thickBot="1">
      <c r="A8" s="55"/>
      <c r="B8" s="56"/>
      <c r="C8" s="57" t="s">
        <v>104</v>
      </c>
      <c r="D8" s="58">
        <v>3</v>
      </c>
      <c r="E8" s="55"/>
      <c r="F8" s="56"/>
      <c r="G8" s="59" t="s">
        <v>105</v>
      </c>
      <c r="H8" s="60">
        <v>3</v>
      </c>
      <c r="I8" s="122"/>
      <c r="J8" s="55"/>
      <c r="K8" s="56"/>
      <c r="L8" s="57" t="s">
        <v>106</v>
      </c>
      <c r="M8" s="58">
        <v>3</v>
      </c>
      <c r="N8" s="55"/>
      <c r="O8" s="56"/>
      <c r="P8" s="59" t="s">
        <v>107</v>
      </c>
      <c r="Q8" s="60">
        <v>3</v>
      </c>
      <c r="R8" s="247"/>
      <c r="S8" s="55"/>
      <c r="T8" s="56"/>
      <c r="U8" s="57"/>
      <c r="V8" s="58"/>
      <c r="W8" s="55"/>
      <c r="X8" s="56"/>
      <c r="Y8" s="59"/>
      <c r="Z8" s="60"/>
    </row>
    <row r="9" spans="1:26" s="123" customFormat="1" ht="46.5">
      <c r="A9" s="55"/>
      <c r="B9" s="56"/>
      <c r="C9" s="57" t="s">
        <v>108</v>
      </c>
      <c r="D9" s="58">
        <v>3</v>
      </c>
      <c r="E9" s="55"/>
      <c r="F9" s="56"/>
      <c r="G9" s="59" t="s">
        <v>109</v>
      </c>
      <c r="H9" s="60">
        <v>3</v>
      </c>
      <c r="I9" s="122"/>
      <c r="J9" s="55"/>
      <c r="K9" s="56"/>
      <c r="L9" s="51" t="s">
        <v>110</v>
      </c>
      <c r="M9" s="52">
        <v>3</v>
      </c>
      <c r="N9" s="55"/>
      <c r="O9" s="56"/>
      <c r="P9" s="59" t="s">
        <v>111</v>
      </c>
      <c r="Q9" s="60">
        <v>3</v>
      </c>
      <c r="R9" s="247"/>
      <c r="S9" s="55"/>
      <c r="T9" s="56"/>
      <c r="U9" s="57"/>
      <c r="V9" s="58"/>
      <c r="W9" s="55"/>
      <c r="X9" s="56"/>
      <c r="Y9" s="59"/>
      <c r="Z9" s="60"/>
    </row>
    <row r="10" spans="1:26" s="123" customFormat="1" ht="31">
      <c r="A10" s="55"/>
      <c r="B10" s="56"/>
      <c r="C10" s="57" t="s">
        <v>112</v>
      </c>
      <c r="D10" s="58">
        <v>3</v>
      </c>
      <c r="E10" s="55"/>
      <c r="F10" s="56"/>
      <c r="G10" s="59" t="s">
        <v>113</v>
      </c>
      <c r="H10" s="60">
        <v>3</v>
      </c>
      <c r="I10" s="122"/>
      <c r="J10" s="55"/>
      <c r="K10" s="56"/>
      <c r="L10" s="57" t="s">
        <v>114</v>
      </c>
      <c r="M10" s="58">
        <v>3</v>
      </c>
      <c r="N10" s="55"/>
      <c r="O10" s="56"/>
      <c r="P10" s="59" t="s">
        <v>115</v>
      </c>
      <c r="Q10" s="60">
        <v>3</v>
      </c>
      <c r="R10" s="247"/>
      <c r="S10" s="55"/>
      <c r="T10" s="56"/>
      <c r="U10" s="57"/>
      <c r="V10" s="58"/>
      <c r="W10" s="55"/>
      <c r="X10" s="56"/>
      <c r="Y10" s="59"/>
      <c r="Z10" s="60"/>
    </row>
    <row r="11" spans="1:26" s="123" customFormat="1" ht="16" thickBot="1">
      <c r="A11" s="61"/>
      <c r="B11" s="62"/>
      <c r="C11" s="63" t="s">
        <v>116</v>
      </c>
      <c r="D11" s="64">
        <v>3</v>
      </c>
      <c r="E11" s="61"/>
      <c r="F11" s="62"/>
      <c r="G11" s="65" t="s">
        <v>117</v>
      </c>
      <c r="H11" s="66">
        <v>3</v>
      </c>
      <c r="I11" s="122"/>
      <c r="J11" s="61"/>
      <c r="K11" s="62"/>
      <c r="L11" s="57" t="s">
        <v>118</v>
      </c>
      <c r="M11" s="58">
        <v>3</v>
      </c>
      <c r="N11" s="61"/>
      <c r="O11" s="62"/>
      <c r="P11" s="59" t="s">
        <v>117</v>
      </c>
      <c r="Q11" s="66">
        <v>3</v>
      </c>
      <c r="R11" s="247"/>
      <c r="S11" s="61"/>
      <c r="T11" s="62"/>
      <c r="U11" s="63"/>
      <c r="V11" s="64"/>
      <c r="W11" s="61"/>
      <c r="X11" s="62"/>
      <c r="Y11" s="65"/>
      <c r="Z11" s="66"/>
    </row>
    <row r="12" spans="1:26" s="123" customFormat="1" ht="16" thickBot="1">
      <c r="A12" s="85" t="s">
        <v>119</v>
      </c>
      <c r="B12" s="86">
        <f>SUM(B7:B11)</f>
        <v>0</v>
      </c>
      <c r="C12" s="87" t="s">
        <v>119</v>
      </c>
      <c r="D12" s="88">
        <f>SUM(D7:D11)</f>
        <v>15</v>
      </c>
      <c r="E12" s="85" t="s">
        <v>119</v>
      </c>
      <c r="F12" s="86">
        <f>SUM(F7:F11)</f>
        <v>0</v>
      </c>
      <c r="G12" s="89" t="s">
        <v>119</v>
      </c>
      <c r="H12" s="90">
        <f>SUM(H7:H11)</f>
        <v>15</v>
      </c>
      <c r="I12" s="122"/>
      <c r="J12" s="85" t="s">
        <v>119</v>
      </c>
      <c r="K12" s="86">
        <f>SUM(K7:K11)</f>
        <v>0</v>
      </c>
      <c r="L12" s="87" t="s">
        <v>119</v>
      </c>
      <c r="M12" s="88">
        <f>SUM(M7:M11)</f>
        <v>15</v>
      </c>
      <c r="N12" s="85" t="s">
        <v>119</v>
      </c>
      <c r="O12" s="86">
        <f>SUM(O7:O11)</f>
        <v>0</v>
      </c>
      <c r="P12" s="89" t="s">
        <v>119</v>
      </c>
      <c r="Q12" s="90">
        <f>SUM(Q7:Q11)</f>
        <v>15</v>
      </c>
      <c r="R12" s="247"/>
      <c r="S12" s="85" t="s">
        <v>119</v>
      </c>
      <c r="T12" s="86">
        <f>SUM(T7:T11)</f>
        <v>0</v>
      </c>
      <c r="U12" s="87" t="s">
        <v>119</v>
      </c>
      <c r="V12" s="88">
        <f>SUM(V7:V11)</f>
        <v>0</v>
      </c>
      <c r="W12" s="85" t="s">
        <v>119</v>
      </c>
      <c r="X12" s="86">
        <f>SUM(X7:X11)</f>
        <v>0</v>
      </c>
      <c r="Y12" s="89" t="s">
        <v>119</v>
      </c>
      <c r="Z12" s="90">
        <f>SUM(Z7:Z11)</f>
        <v>0</v>
      </c>
    </row>
    <row r="13" spans="1:26" s="123" customFormat="1" ht="24.75" customHeight="1" thickTop="1" thickBot="1">
      <c r="A13" s="81" t="s">
        <v>120</v>
      </c>
      <c r="B13" s="82">
        <f>SUM(B19+D19+F19+H19)</f>
        <v>30</v>
      </c>
      <c r="C13" s="83" t="s">
        <v>98</v>
      </c>
      <c r="D13" s="84"/>
      <c r="E13" s="275"/>
      <c r="F13" s="275"/>
      <c r="G13" s="275"/>
      <c r="H13" s="276"/>
      <c r="I13" s="122"/>
      <c r="J13" s="81" t="s">
        <v>121</v>
      </c>
      <c r="K13" s="82">
        <f>SUM(K19+M19+O19+Q19)</f>
        <v>30</v>
      </c>
      <c r="L13" s="83" t="s">
        <v>98</v>
      </c>
      <c r="M13" s="84"/>
      <c r="N13" s="275"/>
      <c r="O13" s="275"/>
      <c r="P13" s="275"/>
      <c r="Q13" s="276"/>
      <c r="R13" s="247"/>
      <c r="S13" s="81" t="s">
        <v>122</v>
      </c>
      <c r="T13" s="82">
        <f>SUM(T19+V19+X19+Z19)</f>
        <v>0</v>
      </c>
      <c r="U13" s="83" t="s">
        <v>98</v>
      </c>
      <c r="V13" s="84"/>
      <c r="W13" s="275"/>
      <c r="X13" s="275"/>
      <c r="Y13" s="275"/>
      <c r="Z13" s="276"/>
    </row>
    <row r="14" spans="1:26" s="123" customFormat="1" ht="31">
      <c r="A14" s="49"/>
      <c r="B14" s="50"/>
      <c r="C14" s="51" t="s">
        <v>106</v>
      </c>
      <c r="D14" s="52">
        <v>3</v>
      </c>
      <c r="E14" s="49"/>
      <c r="F14" s="50"/>
      <c r="G14" s="53" t="s">
        <v>123</v>
      </c>
      <c r="H14" s="54">
        <v>3</v>
      </c>
      <c r="I14" s="122"/>
      <c r="J14" s="49"/>
      <c r="K14" s="50"/>
      <c r="L14" s="51" t="s">
        <v>115</v>
      </c>
      <c r="M14" s="52">
        <v>3</v>
      </c>
      <c r="N14" s="49"/>
      <c r="O14" s="50"/>
      <c r="P14" s="53" t="s">
        <v>315</v>
      </c>
      <c r="Q14" s="54">
        <v>3</v>
      </c>
      <c r="R14" s="247"/>
      <c r="S14" s="49"/>
      <c r="T14" s="50"/>
      <c r="U14" s="51"/>
      <c r="V14" s="52"/>
      <c r="W14" s="49"/>
      <c r="X14" s="50"/>
      <c r="Y14" s="53"/>
      <c r="Z14" s="54"/>
    </row>
    <row r="15" spans="1:26" s="123" customFormat="1" ht="47" thickBot="1">
      <c r="A15" s="55"/>
      <c r="B15" s="56"/>
      <c r="C15" s="57" t="s">
        <v>124</v>
      </c>
      <c r="D15" s="58">
        <v>3</v>
      </c>
      <c r="E15" s="55"/>
      <c r="F15" s="56"/>
      <c r="G15" s="59" t="s">
        <v>125</v>
      </c>
      <c r="H15" s="60">
        <v>3</v>
      </c>
      <c r="I15" s="122"/>
      <c r="J15" s="55"/>
      <c r="K15" s="56"/>
      <c r="L15" s="57" t="s">
        <v>115</v>
      </c>
      <c r="M15" s="58">
        <v>3</v>
      </c>
      <c r="N15" s="55"/>
      <c r="O15" s="56"/>
      <c r="P15" s="59" t="s">
        <v>126</v>
      </c>
      <c r="Q15" s="60">
        <v>3</v>
      </c>
      <c r="R15" s="247"/>
      <c r="S15" s="55"/>
      <c r="T15" s="56"/>
      <c r="U15" s="57"/>
      <c r="V15" s="58"/>
      <c r="W15" s="55"/>
      <c r="X15" s="56"/>
      <c r="Y15" s="59"/>
      <c r="Z15" s="60"/>
    </row>
    <row r="16" spans="1:26" s="123" customFormat="1" ht="15.5">
      <c r="A16" s="55"/>
      <c r="B16" s="56"/>
      <c r="C16" s="57" t="s">
        <v>127</v>
      </c>
      <c r="D16" s="58">
        <v>3</v>
      </c>
      <c r="E16" s="55"/>
      <c r="F16" s="56"/>
      <c r="G16" s="53" t="s">
        <v>128</v>
      </c>
      <c r="H16" s="60">
        <v>3</v>
      </c>
      <c r="I16" s="122"/>
      <c r="J16" s="55"/>
      <c r="K16" s="56"/>
      <c r="L16" s="57" t="s">
        <v>126</v>
      </c>
      <c r="M16" s="58">
        <v>3</v>
      </c>
      <c r="N16" s="55"/>
      <c r="O16" s="56"/>
      <c r="P16" s="59" t="s">
        <v>115</v>
      </c>
      <c r="Q16" s="60">
        <v>3</v>
      </c>
      <c r="R16" s="247"/>
      <c r="S16" s="55"/>
      <c r="T16" s="56"/>
      <c r="U16" s="57"/>
      <c r="V16" s="58"/>
      <c r="W16" s="55"/>
      <c r="X16" s="56"/>
      <c r="Y16" s="59"/>
      <c r="Z16" s="60"/>
    </row>
    <row r="17" spans="1:26" s="123" customFormat="1" ht="15.5">
      <c r="A17" s="55"/>
      <c r="B17" s="56"/>
      <c r="C17" s="57" t="s">
        <v>117</v>
      </c>
      <c r="D17" s="58">
        <v>3</v>
      </c>
      <c r="E17" s="55"/>
      <c r="F17" s="56"/>
      <c r="G17" s="59" t="s">
        <v>117</v>
      </c>
      <c r="H17" s="60">
        <v>3</v>
      </c>
      <c r="I17" s="122"/>
      <c r="J17" s="55"/>
      <c r="K17" s="56"/>
      <c r="L17" s="57" t="s">
        <v>117</v>
      </c>
      <c r="M17" s="58">
        <v>3</v>
      </c>
      <c r="N17" s="55"/>
      <c r="O17" s="56"/>
      <c r="P17" s="59" t="s">
        <v>117</v>
      </c>
      <c r="Q17" s="60">
        <v>3</v>
      </c>
      <c r="R17" s="247"/>
      <c r="S17" s="55"/>
      <c r="T17" s="56"/>
      <c r="U17" s="57"/>
      <c r="V17" s="58"/>
      <c r="W17" s="55"/>
      <c r="X17" s="56"/>
      <c r="Y17" s="59"/>
      <c r="Z17" s="60"/>
    </row>
    <row r="18" spans="1:26" s="123" customFormat="1" ht="16" thickBot="1">
      <c r="A18" s="61"/>
      <c r="B18" s="62"/>
      <c r="C18" s="63" t="s">
        <v>117</v>
      </c>
      <c r="D18" s="64">
        <v>3</v>
      </c>
      <c r="E18" s="61"/>
      <c r="F18" s="62"/>
      <c r="G18" s="65" t="s">
        <v>117</v>
      </c>
      <c r="H18" s="66">
        <v>3</v>
      </c>
      <c r="I18" s="122"/>
      <c r="J18" s="61"/>
      <c r="K18" s="62"/>
      <c r="L18" s="63" t="s">
        <v>117</v>
      </c>
      <c r="M18" s="64">
        <v>3</v>
      </c>
      <c r="N18" s="61"/>
      <c r="O18" s="62"/>
      <c r="P18" s="65" t="s">
        <v>117</v>
      </c>
      <c r="Q18" s="66">
        <v>3</v>
      </c>
      <c r="R18" s="247"/>
      <c r="S18" s="61"/>
      <c r="T18" s="62"/>
      <c r="U18" s="63"/>
      <c r="V18" s="64"/>
      <c r="W18" s="61"/>
      <c r="X18" s="62"/>
      <c r="Y18" s="65"/>
      <c r="Z18" s="66"/>
    </row>
    <row r="19" spans="1:26" s="123" customFormat="1" ht="16" thickBot="1">
      <c r="A19" s="85" t="s">
        <v>119</v>
      </c>
      <c r="B19" s="86">
        <f>SUM(B14:B18)</f>
        <v>0</v>
      </c>
      <c r="C19" s="87" t="s">
        <v>119</v>
      </c>
      <c r="D19" s="88">
        <f>SUM(D14:D18)</f>
        <v>15</v>
      </c>
      <c r="E19" s="85" t="s">
        <v>119</v>
      </c>
      <c r="F19" s="86">
        <f>SUM(F14:F18)</f>
        <v>0</v>
      </c>
      <c r="G19" s="89" t="s">
        <v>119</v>
      </c>
      <c r="H19" s="90">
        <f>SUM(H14:H18)</f>
        <v>15</v>
      </c>
      <c r="I19" s="122"/>
      <c r="J19" s="85" t="s">
        <v>119</v>
      </c>
      <c r="K19" s="86">
        <f>SUM(K14:K18)</f>
        <v>0</v>
      </c>
      <c r="L19" s="87" t="s">
        <v>119</v>
      </c>
      <c r="M19" s="88">
        <f>SUM(M14:M18)</f>
        <v>15</v>
      </c>
      <c r="N19" s="85" t="s">
        <v>119</v>
      </c>
      <c r="O19" s="86">
        <f>SUM(O14:O18)</f>
        <v>0</v>
      </c>
      <c r="P19" s="89" t="s">
        <v>119</v>
      </c>
      <c r="Q19" s="90">
        <f>SUM(Q14:Q18)</f>
        <v>15</v>
      </c>
      <c r="R19" s="247"/>
      <c r="S19" s="85" t="s">
        <v>119</v>
      </c>
      <c r="T19" s="86">
        <f>SUM(T14:T18)</f>
        <v>0</v>
      </c>
      <c r="U19" s="87" t="s">
        <v>119</v>
      </c>
      <c r="V19" s="88">
        <f>SUM(V14:V18)</f>
        <v>0</v>
      </c>
      <c r="W19" s="85" t="s">
        <v>119</v>
      </c>
      <c r="X19" s="86">
        <f>SUM(X14:X18)</f>
        <v>0</v>
      </c>
      <c r="Y19" s="89" t="s">
        <v>119</v>
      </c>
      <c r="Z19" s="90">
        <f>SUM(Z14:Z18)</f>
        <v>0</v>
      </c>
    </row>
    <row r="20" spans="1:26" s="123" customFormat="1" ht="24.75" customHeight="1" thickTop="1" thickBot="1">
      <c r="A20" s="81" t="s">
        <v>129</v>
      </c>
      <c r="B20" s="82">
        <f>SUM(B26+D26+F26+H26)</f>
        <v>30</v>
      </c>
      <c r="C20" s="83" t="s">
        <v>98</v>
      </c>
      <c r="D20" s="84"/>
      <c r="E20" s="275"/>
      <c r="F20" s="275"/>
      <c r="G20" s="275"/>
      <c r="H20" s="276"/>
      <c r="I20" s="122"/>
      <c r="J20" s="81" t="s">
        <v>130</v>
      </c>
      <c r="K20" s="82">
        <f>SUM(K26+M26+O26+Q26)</f>
        <v>0</v>
      </c>
      <c r="L20" s="83" t="s">
        <v>98</v>
      </c>
      <c r="M20" s="84"/>
      <c r="N20" s="275"/>
      <c r="O20" s="275"/>
      <c r="P20" s="275"/>
      <c r="Q20" s="276"/>
      <c r="R20" s="247"/>
      <c r="S20" s="81"/>
      <c r="T20" s="82">
        <f>SUM(T26+V26+X26+Z26)</f>
        <v>0</v>
      </c>
      <c r="U20" s="83" t="s">
        <v>98</v>
      </c>
      <c r="V20" s="84"/>
      <c r="W20" s="275"/>
      <c r="X20" s="275"/>
      <c r="Y20" s="275"/>
      <c r="Z20" s="276"/>
    </row>
    <row r="21" spans="1:26" s="123" customFormat="1" ht="46.5">
      <c r="A21" s="49"/>
      <c r="B21" s="50"/>
      <c r="C21" s="51" t="s">
        <v>110</v>
      </c>
      <c r="D21" s="52">
        <v>3</v>
      </c>
      <c r="E21" s="49"/>
      <c r="F21" s="50"/>
      <c r="G21" s="53" t="s">
        <v>103</v>
      </c>
      <c r="H21" s="54">
        <v>3</v>
      </c>
      <c r="I21" s="122"/>
      <c r="J21" s="49"/>
      <c r="K21" s="50"/>
      <c r="L21" s="51"/>
      <c r="M21" s="52"/>
      <c r="N21" s="49"/>
      <c r="O21" s="50"/>
      <c r="P21" s="53"/>
      <c r="Q21" s="54"/>
      <c r="R21" s="247"/>
      <c r="S21" s="49"/>
      <c r="T21" s="50"/>
      <c r="U21" s="51"/>
      <c r="V21" s="52"/>
      <c r="W21" s="49"/>
      <c r="X21" s="50"/>
      <c r="Y21" s="53"/>
      <c r="Z21" s="54"/>
    </row>
    <row r="22" spans="1:26" s="123" customFormat="1" ht="31">
      <c r="A22" s="55"/>
      <c r="B22" s="56"/>
      <c r="C22" s="57" t="s">
        <v>114</v>
      </c>
      <c r="D22" s="58" t="s">
        <v>131</v>
      </c>
      <c r="E22" s="55"/>
      <c r="F22" s="56"/>
      <c r="G22" s="59" t="s">
        <v>107</v>
      </c>
      <c r="H22" s="60">
        <v>3</v>
      </c>
      <c r="I22" s="122"/>
      <c r="J22" s="55"/>
      <c r="K22" s="56"/>
      <c r="L22" s="57"/>
      <c r="M22" s="58"/>
      <c r="N22" s="55"/>
      <c r="O22" s="56"/>
      <c r="P22" s="59"/>
      <c r="Q22" s="60"/>
      <c r="R22" s="247"/>
      <c r="S22" s="55"/>
      <c r="T22" s="56"/>
      <c r="U22" s="57"/>
      <c r="V22" s="58"/>
      <c r="W22" s="55"/>
      <c r="X22" s="56"/>
      <c r="Y22" s="59"/>
      <c r="Z22" s="60"/>
    </row>
    <row r="23" spans="1:26" s="123" customFormat="1" ht="15.5">
      <c r="A23" s="55"/>
      <c r="B23" s="56"/>
      <c r="C23" s="57" t="s">
        <v>118</v>
      </c>
      <c r="D23" s="58">
        <v>3</v>
      </c>
      <c r="E23" s="55"/>
      <c r="F23" s="56"/>
      <c r="G23" s="59" t="s">
        <v>111</v>
      </c>
      <c r="H23" s="60">
        <v>3</v>
      </c>
      <c r="I23" s="122"/>
      <c r="J23" s="55"/>
      <c r="K23" s="56"/>
      <c r="L23" s="57"/>
      <c r="M23" s="58"/>
      <c r="N23" s="55"/>
      <c r="O23" s="56"/>
      <c r="P23" s="59"/>
      <c r="Q23" s="60"/>
      <c r="R23" s="247"/>
      <c r="S23" s="55"/>
      <c r="T23" s="56"/>
      <c r="U23" s="57"/>
      <c r="V23" s="58"/>
      <c r="W23" s="55"/>
      <c r="X23" s="56"/>
      <c r="Y23" s="59"/>
      <c r="Z23" s="60"/>
    </row>
    <row r="24" spans="1:26" s="123" customFormat="1" ht="15.5">
      <c r="A24" s="55"/>
      <c r="B24" s="56"/>
      <c r="C24" s="57" t="s">
        <v>132</v>
      </c>
      <c r="D24" s="58">
        <v>3</v>
      </c>
      <c r="E24" s="55"/>
      <c r="F24" s="56"/>
      <c r="G24" s="59" t="s">
        <v>115</v>
      </c>
      <c r="H24" s="60">
        <v>3</v>
      </c>
      <c r="I24" s="122"/>
      <c r="J24" s="55"/>
      <c r="K24" s="56"/>
      <c r="L24" s="57"/>
      <c r="M24" s="58"/>
      <c r="N24" s="55"/>
      <c r="O24" s="56"/>
      <c r="P24" s="59"/>
      <c r="Q24" s="60"/>
      <c r="R24" s="247"/>
      <c r="S24" s="55"/>
      <c r="T24" s="56"/>
      <c r="U24" s="57"/>
      <c r="V24" s="58"/>
      <c r="W24" s="55"/>
      <c r="X24" s="56"/>
      <c r="Y24" s="59"/>
      <c r="Z24" s="60"/>
    </row>
    <row r="25" spans="1:26" s="123" customFormat="1" ht="16" thickBot="1">
      <c r="A25" s="61"/>
      <c r="B25" s="62"/>
      <c r="C25" s="63" t="s">
        <v>133</v>
      </c>
      <c r="D25" s="64">
        <v>6</v>
      </c>
      <c r="E25" s="61"/>
      <c r="F25" s="62"/>
      <c r="G25" s="59" t="s">
        <v>117</v>
      </c>
      <c r="H25" s="66">
        <v>3</v>
      </c>
      <c r="I25" s="122"/>
      <c r="J25" s="61"/>
      <c r="K25" s="62"/>
      <c r="L25" s="63"/>
      <c r="M25" s="64"/>
      <c r="N25" s="61"/>
      <c r="O25" s="62"/>
      <c r="P25" s="65"/>
      <c r="Q25" s="66"/>
      <c r="R25" s="247"/>
      <c r="S25" s="61"/>
      <c r="T25" s="62"/>
      <c r="U25" s="63"/>
      <c r="V25" s="64"/>
      <c r="W25" s="61"/>
      <c r="X25" s="62"/>
      <c r="Y25" s="65"/>
      <c r="Z25" s="66"/>
    </row>
    <row r="26" spans="1:26" s="123" customFormat="1" ht="16" thickBot="1">
      <c r="A26" s="85" t="s">
        <v>119</v>
      </c>
      <c r="B26" s="86">
        <f>SUM(B21:B25)</f>
        <v>0</v>
      </c>
      <c r="C26" s="87" t="s">
        <v>119</v>
      </c>
      <c r="D26" s="88">
        <f>SUM(D21:D25)</f>
        <v>15</v>
      </c>
      <c r="E26" s="85" t="s">
        <v>119</v>
      </c>
      <c r="F26" s="86">
        <f>SUM(F21:F25)</f>
        <v>0</v>
      </c>
      <c r="G26" s="89" t="s">
        <v>119</v>
      </c>
      <c r="H26" s="90">
        <f>SUM(H21:H25)</f>
        <v>15</v>
      </c>
      <c r="I26" s="122"/>
      <c r="J26" s="91" t="s">
        <v>119</v>
      </c>
      <c r="K26" s="92">
        <f>SUM(K21:K25)</f>
        <v>0</v>
      </c>
      <c r="L26" s="93" t="s">
        <v>119</v>
      </c>
      <c r="M26" s="94">
        <f>SUM(M21:M25)</f>
        <v>0</v>
      </c>
      <c r="N26" s="91" t="s">
        <v>119</v>
      </c>
      <c r="O26" s="92">
        <f>SUM(O21:O25)</f>
        <v>0</v>
      </c>
      <c r="P26" s="95" t="s">
        <v>119</v>
      </c>
      <c r="Q26" s="96">
        <f>SUM(Q21:Q25)</f>
        <v>0</v>
      </c>
      <c r="R26" s="247"/>
      <c r="S26" s="91" t="s">
        <v>119</v>
      </c>
      <c r="T26" s="92">
        <f>SUM(T21:T25)</f>
        <v>0</v>
      </c>
      <c r="U26" s="93" t="s">
        <v>119</v>
      </c>
      <c r="V26" s="94">
        <f>SUM(V21:V25)</f>
        <v>0</v>
      </c>
      <c r="W26" s="91" t="s">
        <v>119</v>
      </c>
      <c r="X26" s="92">
        <f>SUM(X21:X25)</f>
        <v>0</v>
      </c>
      <c r="Y26" s="95" t="s">
        <v>119</v>
      </c>
      <c r="Z26" s="96">
        <f>SUM(Z21:Z25)</f>
        <v>0</v>
      </c>
    </row>
    <row r="27" spans="1:26" s="123" customFormat="1" ht="24.75" customHeight="1" thickTop="1" thickBot="1">
      <c r="A27" s="81" t="s">
        <v>134</v>
      </c>
      <c r="B27" s="82">
        <f>SUM(B33+D33+F33+H33)</f>
        <v>30</v>
      </c>
      <c r="C27" s="83" t="s">
        <v>98</v>
      </c>
      <c r="D27" s="84"/>
      <c r="E27" s="275"/>
      <c r="F27" s="275"/>
      <c r="G27" s="275"/>
      <c r="H27" s="276"/>
      <c r="I27" s="122"/>
      <c r="J27" s="97"/>
      <c r="K27" s="98"/>
      <c r="L27" s="98"/>
      <c r="M27" s="98"/>
      <c r="N27" s="98"/>
      <c r="O27" s="277" t="s">
        <v>135</v>
      </c>
      <c r="P27" s="277"/>
      <c r="Q27" s="99">
        <f>SUM(K12+M12+O12+Q12+K19+M19+O19+Q19+K26+M26+O26+Q26)</f>
        <v>60</v>
      </c>
      <c r="R27" s="247"/>
      <c r="S27" s="97"/>
      <c r="T27" s="98"/>
      <c r="U27" s="98"/>
      <c r="V27" s="98"/>
      <c r="W27" s="98"/>
      <c r="X27" s="277" t="s">
        <v>135</v>
      </c>
      <c r="Y27" s="277"/>
      <c r="Z27" s="99">
        <f>SUM(T12+V12+X12+Z12+T19+V19+X19+Z19+T26+V26+X26+Z26)</f>
        <v>0</v>
      </c>
    </row>
    <row r="28" spans="1:26" s="123" customFormat="1" ht="15.75" customHeight="1">
      <c r="A28" s="49"/>
      <c r="B28" s="50"/>
      <c r="C28" s="51" t="s">
        <v>115</v>
      </c>
      <c r="D28" s="52">
        <v>3</v>
      </c>
      <c r="E28" s="49"/>
      <c r="F28" s="50"/>
      <c r="G28" s="53" t="s">
        <v>316</v>
      </c>
      <c r="H28" s="54">
        <v>3</v>
      </c>
      <c r="I28" s="122"/>
      <c r="J28" s="100" t="s">
        <v>136</v>
      </c>
      <c r="K28" s="272" t="s">
        <v>137</v>
      </c>
      <c r="L28" s="272"/>
      <c r="M28" s="272"/>
      <c r="N28" s="272"/>
      <c r="O28" s="272"/>
      <c r="P28" s="272"/>
      <c r="Q28" s="272"/>
      <c r="R28" s="247"/>
      <c r="S28" s="100" t="s">
        <v>136</v>
      </c>
      <c r="T28" s="272" t="s">
        <v>138</v>
      </c>
      <c r="U28" s="272"/>
      <c r="V28" s="272"/>
      <c r="W28" s="272"/>
      <c r="X28" s="272"/>
      <c r="Y28" s="272"/>
      <c r="Z28" s="272"/>
    </row>
    <row r="29" spans="1:26" s="123" customFormat="1" ht="15.75" customHeight="1">
      <c r="A29" s="55"/>
      <c r="B29" s="56"/>
      <c r="C29" s="57" t="s">
        <v>115</v>
      </c>
      <c r="D29" s="58">
        <v>3</v>
      </c>
      <c r="E29" s="55"/>
      <c r="F29" s="56"/>
      <c r="G29" s="59" t="s">
        <v>126</v>
      </c>
      <c r="H29" s="60">
        <v>3</v>
      </c>
      <c r="I29" s="122"/>
      <c r="J29" s="273" t="s">
        <v>139</v>
      </c>
      <c r="K29" s="273"/>
      <c r="L29" s="273"/>
      <c r="M29" s="273"/>
      <c r="N29" s="273"/>
      <c r="O29" s="273"/>
      <c r="P29" s="273"/>
      <c r="Q29" s="273"/>
      <c r="R29" s="247"/>
      <c r="S29" s="273" t="s">
        <v>140</v>
      </c>
      <c r="T29" s="273"/>
      <c r="U29" s="273"/>
      <c r="V29" s="273"/>
      <c r="W29" s="273"/>
      <c r="X29" s="273"/>
      <c r="Y29" s="273"/>
      <c r="Z29" s="273"/>
    </row>
    <row r="30" spans="1:26" s="123" customFormat="1" ht="15.5">
      <c r="A30" s="55"/>
      <c r="B30" s="56"/>
      <c r="C30" s="57" t="s">
        <v>126</v>
      </c>
      <c r="D30" s="58">
        <v>3</v>
      </c>
      <c r="E30" s="55"/>
      <c r="F30" s="56"/>
      <c r="G30" s="59" t="s">
        <v>115</v>
      </c>
      <c r="H30" s="60">
        <v>3</v>
      </c>
      <c r="I30" s="122"/>
      <c r="J30" s="273"/>
      <c r="K30" s="273"/>
      <c r="L30" s="273"/>
      <c r="M30" s="273"/>
      <c r="N30" s="273"/>
      <c r="O30" s="273"/>
      <c r="P30" s="273"/>
      <c r="Q30" s="273"/>
      <c r="R30" s="247"/>
      <c r="S30" s="273"/>
      <c r="T30" s="273"/>
      <c r="U30" s="273"/>
      <c r="V30" s="273"/>
      <c r="W30" s="273"/>
      <c r="X30" s="273"/>
      <c r="Y30" s="273"/>
      <c r="Z30" s="273"/>
    </row>
    <row r="31" spans="1:26" s="123" customFormat="1" ht="15.5">
      <c r="A31" s="55"/>
      <c r="B31" s="56"/>
      <c r="C31" s="57" t="s">
        <v>117</v>
      </c>
      <c r="D31" s="58">
        <v>3</v>
      </c>
      <c r="E31" s="55"/>
      <c r="F31" s="56"/>
      <c r="G31" s="59" t="s">
        <v>117</v>
      </c>
      <c r="H31" s="60">
        <v>3</v>
      </c>
      <c r="I31" s="122"/>
      <c r="J31" s="273"/>
      <c r="K31" s="273"/>
      <c r="L31" s="273"/>
      <c r="M31" s="273"/>
      <c r="N31" s="273"/>
      <c r="O31" s="273"/>
      <c r="P31" s="273"/>
      <c r="Q31" s="273"/>
      <c r="R31" s="247"/>
      <c r="S31" s="273"/>
      <c r="T31" s="273"/>
      <c r="U31" s="273"/>
      <c r="V31" s="273"/>
      <c r="W31" s="273"/>
      <c r="X31" s="273"/>
      <c r="Y31" s="273"/>
      <c r="Z31" s="273"/>
    </row>
    <row r="32" spans="1:26" s="123" customFormat="1" ht="16" thickBot="1">
      <c r="A32" s="61"/>
      <c r="B32" s="62"/>
      <c r="C32" s="63" t="s">
        <v>117</v>
      </c>
      <c r="D32" s="64">
        <v>3</v>
      </c>
      <c r="E32" s="61"/>
      <c r="F32" s="62"/>
      <c r="G32" s="65" t="s">
        <v>117</v>
      </c>
      <c r="H32" s="66">
        <v>3</v>
      </c>
      <c r="I32" s="122"/>
      <c r="J32" s="273"/>
      <c r="K32" s="273"/>
      <c r="L32" s="273"/>
      <c r="M32" s="273"/>
      <c r="N32" s="273"/>
      <c r="O32" s="273"/>
      <c r="P32" s="273"/>
      <c r="Q32" s="273"/>
      <c r="R32" s="247"/>
      <c r="S32" s="273"/>
      <c r="T32" s="273"/>
      <c r="U32" s="273"/>
      <c r="V32" s="273"/>
      <c r="W32" s="273"/>
      <c r="X32" s="273"/>
      <c r="Y32" s="273"/>
      <c r="Z32" s="273"/>
    </row>
    <row r="33" spans="1:26" s="123" customFormat="1" ht="16" thickBot="1">
      <c r="A33" s="91" t="s">
        <v>119</v>
      </c>
      <c r="B33" s="92">
        <f>SUM(B28:B32)</f>
        <v>0</v>
      </c>
      <c r="C33" s="93" t="s">
        <v>119</v>
      </c>
      <c r="D33" s="94">
        <f>SUM(D28:D32)</f>
        <v>15</v>
      </c>
      <c r="E33" s="91" t="s">
        <v>119</v>
      </c>
      <c r="F33" s="92">
        <f>SUM(F28:F32)</f>
        <v>0</v>
      </c>
      <c r="G33" s="95" t="s">
        <v>119</v>
      </c>
      <c r="H33" s="96">
        <f>SUM(H28:H32)</f>
        <v>15</v>
      </c>
      <c r="I33" s="122"/>
      <c r="J33" s="273"/>
      <c r="K33" s="273"/>
      <c r="L33" s="273"/>
      <c r="M33" s="273"/>
      <c r="N33" s="273"/>
      <c r="O33" s="273"/>
      <c r="P33" s="273"/>
      <c r="Q33" s="273"/>
      <c r="R33" s="247"/>
      <c r="S33" s="273"/>
      <c r="T33" s="273"/>
      <c r="U33" s="273"/>
      <c r="V33" s="273"/>
      <c r="W33" s="273"/>
      <c r="X33" s="273"/>
      <c r="Y33" s="273"/>
      <c r="Z33" s="273"/>
    </row>
    <row r="34" spans="1:26" s="123" customFormat="1" ht="24.75" customHeight="1" thickBot="1">
      <c r="A34" s="97"/>
      <c r="B34" s="98"/>
      <c r="C34" s="98"/>
      <c r="D34" s="98"/>
      <c r="E34" s="98"/>
      <c r="F34" s="277" t="s">
        <v>135</v>
      </c>
      <c r="G34" s="277"/>
      <c r="H34" s="99">
        <f>SUM(B12+D12+F12+H12+B19+D19+F19+H19+B26+D26+F26+H26+B33+D33+F33+H33)</f>
        <v>120</v>
      </c>
      <c r="I34" s="122"/>
      <c r="J34" s="273"/>
      <c r="K34" s="273"/>
      <c r="L34" s="273"/>
      <c r="M34" s="273"/>
      <c r="N34" s="273"/>
      <c r="O34" s="273"/>
      <c r="P34" s="273"/>
      <c r="Q34" s="273"/>
      <c r="R34" s="247"/>
      <c r="S34" s="273"/>
      <c r="T34" s="273"/>
      <c r="U34" s="273"/>
      <c r="V34" s="273"/>
      <c r="W34" s="273"/>
      <c r="X34" s="273"/>
      <c r="Y34" s="273"/>
      <c r="Z34" s="273"/>
    </row>
    <row r="35" spans="1:26" ht="15" customHeight="1">
      <c r="A35" s="100" t="s">
        <v>136</v>
      </c>
      <c r="B35" s="272" t="s">
        <v>137</v>
      </c>
      <c r="C35" s="272"/>
      <c r="D35" s="272"/>
      <c r="E35" s="272"/>
      <c r="F35" s="272"/>
      <c r="G35" s="272"/>
      <c r="H35" s="272"/>
      <c r="I35" s="115"/>
      <c r="J35" s="273"/>
      <c r="K35" s="273"/>
      <c r="L35" s="273"/>
      <c r="M35" s="273"/>
      <c r="N35" s="273"/>
      <c r="O35" s="273"/>
      <c r="P35" s="273"/>
      <c r="Q35" s="273"/>
      <c r="S35" s="273"/>
      <c r="T35" s="273"/>
      <c r="U35" s="273"/>
      <c r="V35" s="273"/>
      <c r="W35" s="273"/>
      <c r="X35" s="273"/>
      <c r="Y35" s="273"/>
      <c r="Z35" s="273"/>
    </row>
    <row r="36" spans="1:26" ht="114" customHeight="1">
      <c r="A36" s="278" t="s">
        <v>141</v>
      </c>
      <c r="B36" s="278"/>
      <c r="C36" s="278"/>
      <c r="D36" s="278"/>
      <c r="E36" s="278"/>
      <c r="F36" s="278"/>
      <c r="G36" s="278"/>
      <c r="H36" s="278"/>
      <c r="I36" s="115"/>
      <c r="J36" s="273"/>
      <c r="K36" s="273"/>
      <c r="L36" s="273"/>
      <c r="M36" s="273"/>
      <c r="N36" s="273"/>
      <c r="O36" s="273"/>
      <c r="P36" s="273"/>
      <c r="Q36" s="273"/>
      <c r="S36" s="273"/>
      <c r="T36" s="273"/>
      <c r="U36" s="273"/>
      <c r="V36" s="273"/>
      <c r="W36" s="273"/>
      <c r="X36" s="273"/>
      <c r="Y36" s="273"/>
      <c r="Z36" s="273"/>
    </row>
    <row r="37" spans="1:26" ht="23.25" customHeight="1">
      <c r="A37" s="72" t="s">
        <v>86</v>
      </c>
      <c r="B37" s="73"/>
      <c r="C37" s="73"/>
      <c r="D37" s="73"/>
      <c r="E37" s="73"/>
      <c r="F37" s="73"/>
      <c r="G37" s="73"/>
      <c r="H37" s="121" t="s">
        <v>87</v>
      </c>
      <c r="I37" s="115"/>
      <c r="J37" s="72" t="s">
        <v>88</v>
      </c>
      <c r="K37" s="73"/>
      <c r="L37" s="73"/>
      <c r="M37" s="73"/>
      <c r="N37" s="73"/>
      <c r="O37" s="73"/>
      <c r="P37" s="73"/>
      <c r="Q37" s="74" t="s">
        <v>89</v>
      </c>
      <c r="S37" s="72" t="s">
        <v>88</v>
      </c>
      <c r="T37" s="73"/>
      <c r="U37" s="73"/>
      <c r="V37" s="73"/>
      <c r="W37" s="73"/>
      <c r="X37" s="73"/>
      <c r="Y37" s="73"/>
      <c r="Z37" s="201" t="s">
        <v>90</v>
      </c>
    </row>
    <row r="38" spans="1:26" ht="15.5">
      <c r="A38" s="75" t="s">
        <v>91</v>
      </c>
      <c r="B38" s="67"/>
      <c r="C38" s="69"/>
      <c r="D38" s="69"/>
      <c r="E38" s="69"/>
      <c r="F38" s="69"/>
      <c r="G38" s="274">
        <f ca="1">TODAY()</f>
        <v>45008</v>
      </c>
      <c r="H38" s="274"/>
      <c r="I38" s="115"/>
      <c r="J38" s="75" t="s">
        <v>91</v>
      </c>
      <c r="K38" s="199">
        <f>B38</f>
        <v>0</v>
      </c>
      <c r="L38" s="69"/>
      <c r="M38" s="69"/>
      <c r="N38" s="69"/>
      <c r="O38" s="73"/>
      <c r="P38" s="274">
        <f ca="1">TODAY()</f>
        <v>45008</v>
      </c>
      <c r="Q38" s="274"/>
      <c r="S38" s="75" t="s">
        <v>91</v>
      </c>
      <c r="T38" s="101">
        <f>T2</f>
        <v>0</v>
      </c>
      <c r="U38" s="69"/>
      <c r="V38" s="69"/>
      <c r="W38" s="69"/>
      <c r="X38" s="73"/>
      <c r="Y38" s="274">
        <f ca="1">TODAY()</f>
        <v>45008</v>
      </c>
      <c r="Z38" s="274"/>
    </row>
    <row r="39" spans="1:26" ht="15.5">
      <c r="A39" s="75" t="s">
        <v>76</v>
      </c>
      <c r="B39" s="68"/>
      <c r="C39" s="70"/>
      <c r="D39" s="70"/>
      <c r="E39" s="70"/>
      <c r="F39" s="70"/>
      <c r="G39" s="73"/>
      <c r="H39" s="73"/>
      <c r="I39" s="115"/>
      <c r="J39" s="75" t="s">
        <v>76</v>
      </c>
      <c r="K39" s="200">
        <f>B39</f>
        <v>0</v>
      </c>
      <c r="L39" s="70"/>
      <c r="M39" s="70"/>
      <c r="N39" s="70"/>
      <c r="O39" s="73"/>
      <c r="P39" s="73"/>
      <c r="Q39" s="73"/>
      <c r="S39" s="75" t="s">
        <v>76</v>
      </c>
      <c r="T39" s="102"/>
      <c r="U39" s="70"/>
      <c r="V39" s="70"/>
      <c r="W39" s="70"/>
      <c r="X39" s="73"/>
      <c r="Y39" s="73"/>
      <c r="Z39" s="73"/>
    </row>
    <row r="40" spans="1:26" ht="15" thickBot="1">
      <c r="I40" s="115"/>
      <c r="J40" s="73"/>
      <c r="K40" s="73"/>
      <c r="L40" s="73"/>
      <c r="M40" s="73"/>
      <c r="N40" s="73"/>
      <c r="O40" s="73"/>
      <c r="P40" s="73"/>
      <c r="Q40" s="73"/>
      <c r="S40" s="73"/>
      <c r="T40" s="73"/>
      <c r="U40" s="73"/>
      <c r="V40" s="73"/>
      <c r="W40" s="73"/>
      <c r="X40" s="73"/>
      <c r="Y40" s="73"/>
      <c r="Z40" s="73"/>
    </row>
    <row r="41" spans="1:26" ht="16" thickBot="1">
      <c r="A41" s="76" t="s">
        <v>93</v>
      </c>
      <c r="B41" s="77" t="s">
        <v>79</v>
      </c>
      <c r="C41" s="78" t="s">
        <v>94</v>
      </c>
      <c r="D41" s="78" t="s">
        <v>79</v>
      </c>
      <c r="E41" s="79" t="s">
        <v>95</v>
      </c>
      <c r="F41" s="79" t="s">
        <v>79</v>
      </c>
      <c r="G41" s="80" t="s">
        <v>96</v>
      </c>
      <c r="H41" s="80" t="s">
        <v>79</v>
      </c>
      <c r="I41" s="122"/>
      <c r="J41" s="76" t="s">
        <v>93</v>
      </c>
      <c r="K41" s="77" t="s">
        <v>79</v>
      </c>
      <c r="L41" s="78" t="s">
        <v>94</v>
      </c>
      <c r="M41" s="78" t="s">
        <v>79</v>
      </c>
      <c r="N41" s="79" t="s">
        <v>95</v>
      </c>
      <c r="O41" s="79" t="s">
        <v>79</v>
      </c>
      <c r="P41" s="80" t="s">
        <v>96</v>
      </c>
      <c r="Q41" s="80" t="s">
        <v>79</v>
      </c>
      <c r="S41" s="76" t="s">
        <v>93</v>
      </c>
      <c r="T41" s="77" t="s">
        <v>79</v>
      </c>
      <c r="U41" s="78" t="s">
        <v>94</v>
      </c>
      <c r="V41" s="78" t="s">
        <v>79</v>
      </c>
      <c r="W41" s="79" t="s">
        <v>95</v>
      </c>
      <c r="X41" s="79" t="s">
        <v>79</v>
      </c>
      <c r="Y41" s="80" t="s">
        <v>96</v>
      </c>
      <c r="Z41" s="80" t="s">
        <v>79</v>
      </c>
    </row>
    <row r="42" spans="1:26" ht="19.5" thickTop="1" thickBot="1">
      <c r="A42" s="124" t="s">
        <v>97</v>
      </c>
      <c r="B42" s="82">
        <f>SUM(B48+D48+F48+H48)</f>
        <v>10</v>
      </c>
      <c r="C42" s="83" t="s">
        <v>98</v>
      </c>
      <c r="D42" s="84"/>
      <c r="E42" s="275"/>
      <c r="F42" s="275"/>
      <c r="G42" s="275"/>
      <c r="H42" s="276"/>
      <c r="I42" s="122"/>
      <c r="J42" s="81" t="s">
        <v>99</v>
      </c>
      <c r="K42" s="82">
        <f>SUM(K48+M48+O48+Q48)</f>
        <v>0</v>
      </c>
      <c r="L42" s="83" t="s">
        <v>98</v>
      </c>
      <c r="M42" s="84"/>
      <c r="N42" s="275"/>
      <c r="O42" s="275"/>
      <c r="P42" s="275"/>
      <c r="Q42" s="276"/>
      <c r="S42" s="81" t="s">
        <v>100</v>
      </c>
      <c r="T42" s="82">
        <f>SUM(T48+V48+X48+Z48)</f>
        <v>0</v>
      </c>
      <c r="U42" s="83" t="s">
        <v>98</v>
      </c>
      <c r="V42" s="84"/>
      <c r="W42" s="275"/>
      <c r="X42" s="275"/>
      <c r="Y42" s="275"/>
      <c r="Z42" s="276"/>
    </row>
    <row r="43" spans="1:26" ht="15.5">
      <c r="A43" s="49" t="s">
        <v>142</v>
      </c>
      <c r="B43" s="50">
        <v>3</v>
      </c>
      <c r="C43" s="51"/>
      <c r="D43" s="52"/>
      <c r="E43" s="49"/>
      <c r="F43" s="50"/>
      <c r="G43" s="53"/>
      <c r="H43" s="54"/>
      <c r="I43" s="122"/>
      <c r="J43" s="49"/>
      <c r="K43" s="50"/>
      <c r="L43" s="51"/>
      <c r="M43" s="52"/>
      <c r="N43" s="49"/>
      <c r="O43" s="50"/>
      <c r="P43" s="53"/>
      <c r="Q43" s="54"/>
      <c r="S43" s="49"/>
      <c r="T43" s="50"/>
      <c r="U43" s="51"/>
      <c r="V43" s="52"/>
      <c r="W43" s="49"/>
      <c r="X43" s="50"/>
      <c r="Y43" s="53"/>
      <c r="Z43" s="54"/>
    </row>
    <row r="44" spans="1:26" ht="15.5">
      <c r="A44" s="55" t="s">
        <v>143</v>
      </c>
      <c r="B44" s="56">
        <v>4</v>
      </c>
      <c r="C44" s="57"/>
      <c r="D44" s="58"/>
      <c r="E44" s="55"/>
      <c r="F44" s="56"/>
      <c r="G44" s="59"/>
      <c r="H44" s="60"/>
      <c r="I44" s="122"/>
      <c r="J44" s="55"/>
      <c r="K44" s="56"/>
      <c r="L44" s="57"/>
      <c r="M44" s="58"/>
      <c r="N44" s="55"/>
      <c r="O44" s="56"/>
      <c r="P44" s="59"/>
      <c r="Q44" s="60"/>
      <c r="S44" s="55"/>
      <c r="T44" s="56"/>
      <c r="U44" s="57"/>
      <c r="V44" s="58"/>
      <c r="W44" s="55"/>
      <c r="X44" s="56"/>
      <c r="Y44" s="59"/>
      <c r="Z44" s="60"/>
    </row>
    <row r="45" spans="1:26" ht="15.5">
      <c r="A45" s="55" t="s">
        <v>144</v>
      </c>
      <c r="B45" s="56">
        <v>3</v>
      </c>
      <c r="C45" s="57"/>
      <c r="D45" s="58"/>
      <c r="E45" s="55"/>
      <c r="F45" s="56"/>
      <c r="G45" s="59"/>
      <c r="H45" s="60"/>
      <c r="I45" s="122"/>
      <c r="J45" s="55"/>
      <c r="K45" s="56"/>
      <c r="L45" s="57"/>
      <c r="M45" s="58"/>
      <c r="N45" s="55"/>
      <c r="O45" s="56"/>
      <c r="P45" s="59"/>
      <c r="Q45" s="60"/>
      <c r="S45" s="55"/>
      <c r="T45" s="56"/>
      <c r="U45" s="57"/>
      <c r="V45" s="58"/>
      <c r="W45" s="55"/>
      <c r="X45" s="56"/>
      <c r="Y45" s="59"/>
      <c r="Z45" s="60"/>
    </row>
    <row r="46" spans="1:26" ht="15.5">
      <c r="A46" s="55"/>
      <c r="B46" s="56"/>
      <c r="C46" s="57"/>
      <c r="D46" s="58"/>
      <c r="E46" s="55"/>
      <c r="F46" s="56"/>
      <c r="G46" s="59"/>
      <c r="H46" s="60"/>
      <c r="I46" s="122"/>
      <c r="J46" s="55"/>
      <c r="K46" s="56"/>
      <c r="L46" s="57"/>
      <c r="M46" s="58"/>
      <c r="N46" s="55"/>
      <c r="O46" s="56"/>
      <c r="P46" s="59"/>
      <c r="Q46" s="60"/>
      <c r="S46" s="55"/>
      <c r="T46" s="56"/>
      <c r="U46" s="57"/>
      <c r="V46" s="58"/>
      <c r="W46" s="55"/>
      <c r="X46" s="56"/>
      <c r="Y46" s="59"/>
      <c r="Z46" s="60"/>
    </row>
    <row r="47" spans="1:26" ht="16" thickBot="1">
      <c r="A47" s="61"/>
      <c r="B47" s="62"/>
      <c r="C47" s="63"/>
      <c r="D47" s="64"/>
      <c r="E47" s="61"/>
      <c r="F47" s="62"/>
      <c r="G47" s="65"/>
      <c r="H47" s="66"/>
      <c r="I47" s="122"/>
      <c r="J47" s="61"/>
      <c r="K47" s="62"/>
      <c r="L47" s="63"/>
      <c r="M47" s="64"/>
      <c r="N47" s="61"/>
      <c r="O47" s="62"/>
      <c r="P47" s="65"/>
      <c r="Q47" s="66"/>
      <c r="S47" s="61"/>
      <c r="T47" s="62"/>
      <c r="U47" s="63"/>
      <c r="V47" s="64"/>
      <c r="W47" s="61"/>
      <c r="X47" s="62"/>
      <c r="Y47" s="65"/>
      <c r="Z47" s="66"/>
    </row>
    <row r="48" spans="1:26" ht="16" thickBot="1">
      <c r="A48" s="85" t="s">
        <v>119</v>
      </c>
      <c r="B48" s="86">
        <f>SUM(B43:B47)</f>
        <v>10</v>
      </c>
      <c r="C48" s="87" t="s">
        <v>119</v>
      </c>
      <c r="D48" s="88">
        <f>SUM(D43:D47)</f>
        <v>0</v>
      </c>
      <c r="E48" s="85" t="s">
        <v>119</v>
      </c>
      <c r="F48" s="86">
        <f>SUM(F43:F47)</f>
        <v>0</v>
      </c>
      <c r="G48" s="89" t="s">
        <v>119</v>
      </c>
      <c r="H48" s="90">
        <f>SUM(H43:H47)</f>
        <v>0</v>
      </c>
      <c r="I48" s="122"/>
      <c r="J48" s="85" t="s">
        <v>119</v>
      </c>
      <c r="K48" s="86">
        <f>SUM(K43:K47)</f>
        <v>0</v>
      </c>
      <c r="L48" s="87" t="s">
        <v>119</v>
      </c>
      <c r="M48" s="88">
        <f>SUM(M43:M47)</f>
        <v>0</v>
      </c>
      <c r="N48" s="85" t="s">
        <v>119</v>
      </c>
      <c r="O48" s="86">
        <f>SUM(O43:O47)</f>
        <v>0</v>
      </c>
      <c r="P48" s="89" t="s">
        <v>119</v>
      </c>
      <c r="Q48" s="90">
        <f>SUM(Q43:Q47)</f>
        <v>0</v>
      </c>
      <c r="S48" s="85" t="s">
        <v>119</v>
      </c>
      <c r="T48" s="86">
        <f>SUM(T43:T47)</f>
        <v>0</v>
      </c>
      <c r="U48" s="87" t="s">
        <v>119</v>
      </c>
      <c r="V48" s="88">
        <f>SUM(V43:V47)</f>
        <v>0</v>
      </c>
      <c r="W48" s="85" t="s">
        <v>119</v>
      </c>
      <c r="X48" s="86">
        <f>SUM(X43:X47)</f>
        <v>0</v>
      </c>
      <c r="Y48" s="89" t="s">
        <v>119</v>
      </c>
      <c r="Z48" s="90">
        <f>SUM(Z43:Z47)</f>
        <v>0</v>
      </c>
    </row>
    <row r="49" spans="1:26" ht="19.5" thickTop="1" thickBot="1">
      <c r="A49" s="81" t="s">
        <v>120</v>
      </c>
      <c r="B49" s="82">
        <f>SUM(B55+D55+F55+H55)</f>
        <v>0</v>
      </c>
      <c r="C49" s="83" t="s">
        <v>98</v>
      </c>
      <c r="D49" s="84"/>
      <c r="E49" s="275"/>
      <c r="F49" s="275"/>
      <c r="G49" s="275"/>
      <c r="H49" s="276"/>
      <c r="I49" s="122"/>
      <c r="J49" s="81" t="s">
        <v>121</v>
      </c>
      <c r="K49" s="82">
        <f>SUM(K55+M55+O55+Q55)</f>
        <v>0</v>
      </c>
      <c r="L49" s="83" t="s">
        <v>98</v>
      </c>
      <c r="M49" s="84"/>
      <c r="N49" s="275"/>
      <c r="O49" s="275"/>
      <c r="P49" s="275"/>
      <c r="Q49" s="276"/>
      <c r="S49" s="81" t="s">
        <v>122</v>
      </c>
      <c r="T49" s="82">
        <f>SUM(T55+V55+X55+Z55)</f>
        <v>0</v>
      </c>
      <c r="U49" s="83" t="s">
        <v>98</v>
      </c>
      <c r="V49" s="84"/>
      <c r="W49" s="275"/>
      <c r="X49" s="275"/>
      <c r="Y49" s="275"/>
      <c r="Z49" s="276"/>
    </row>
    <row r="50" spans="1:26" ht="15.5">
      <c r="A50" s="49"/>
      <c r="B50" s="50"/>
      <c r="C50" s="51"/>
      <c r="D50" s="52"/>
      <c r="E50" s="49"/>
      <c r="F50" s="50"/>
      <c r="G50" s="53"/>
      <c r="H50" s="54"/>
      <c r="I50" s="122"/>
      <c r="J50" s="49"/>
      <c r="K50" s="50"/>
      <c r="L50" s="51"/>
      <c r="M50" s="52"/>
      <c r="N50" s="49"/>
      <c r="O50" s="50"/>
      <c r="P50" s="53"/>
      <c r="Q50" s="54"/>
      <c r="S50" s="49"/>
      <c r="T50" s="50"/>
      <c r="U50" s="51"/>
      <c r="V50" s="52"/>
      <c r="W50" s="49"/>
      <c r="X50" s="50"/>
      <c r="Y50" s="53"/>
      <c r="Z50" s="54"/>
    </row>
    <row r="51" spans="1:26" ht="15.5">
      <c r="A51" s="55"/>
      <c r="B51" s="56"/>
      <c r="C51" s="57"/>
      <c r="D51" s="58"/>
      <c r="E51" s="55"/>
      <c r="F51" s="56"/>
      <c r="G51" s="59"/>
      <c r="H51" s="60"/>
      <c r="I51" s="122"/>
      <c r="J51" s="55"/>
      <c r="K51" s="56"/>
      <c r="L51" s="57"/>
      <c r="M51" s="58"/>
      <c r="N51" s="55"/>
      <c r="O51" s="56"/>
      <c r="P51" s="59"/>
      <c r="Q51" s="60"/>
      <c r="S51" s="55"/>
      <c r="T51" s="56"/>
      <c r="U51" s="57"/>
      <c r="V51" s="58"/>
      <c r="W51" s="55"/>
      <c r="X51" s="56"/>
      <c r="Y51" s="59"/>
      <c r="Z51" s="60"/>
    </row>
    <row r="52" spans="1:26" ht="15.5">
      <c r="A52" s="55"/>
      <c r="B52" s="56"/>
      <c r="C52" s="57"/>
      <c r="D52" s="58"/>
      <c r="E52" s="55"/>
      <c r="F52" s="56"/>
      <c r="G52" s="59"/>
      <c r="H52" s="60"/>
      <c r="I52" s="122"/>
      <c r="J52" s="55"/>
      <c r="K52" s="56"/>
      <c r="L52" s="57"/>
      <c r="M52" s="58"/>
      <c r="N52" s="55"/>
      <c r="O52" s="56"/>
      <c r="P52" s="59"/>
      <c r="Q52" s="60"/>
      <c r="S52" s="55"/>
      <c r="T52" s="56"/>
      <c r="U52" s="57"/>
      <c r="V52" s="58"/>
      <c r="W52" s="55"/>
      <c r="X52" s="56"/>
      <c r="Y52" s="59"/>
      <c r="Z52" s="60"/>
    </row>
    <row r="53" spans="1:26" ht="15.5">
      <c r="A53" s="55"/>
      <c r="B53" s="56"/>
      <c r="C53" s="57"/>
      <c r="D53" s="58"/>
      <c r="E53" s="55"/>
      <c r="F53" s="56"/>
      <c r="G53" s="59"/>
      <c r="H53" s="60"/>
      <c r="I53" s="122"/>
      <c r="J53" s="55"/>
      <c r="K53" s="56"/>
      <c r="L53" s="57"/>
      <c r="M53" s="58"/>
      <c r="N53" s="55"/>
      <c r="O53" s="56"/>
      <c r="P53" s="59"/>
      <c r="Q53" s="60"/>
      <c r="S53" s="55"/>
      <c r="T53" s="56"/>
      <c r="U53" s="57"/>
      <c r="V53" s="58"/>
      <c r="W53" s="55"/>
      <c r="X53" s="56"/>
      <c r="Y53" s="59"/>
      <c r="Z53" s="60"/>
    </row>
    <row r="54" spans="1:26" ht="16" thickBot="1">
      <c r="A54" s="61"/>
      <c r="B54" s="62"/>
      <c r="C54" s="63"/>
      <c r="D54" s="64"/>
      <c r="E54" s="61"/>
      <c r="F54" s="62"/>
      <c r="G54" s="65"/>
      <c r="H54" s="66"/>
      <c r="I54" s="122"/>
      <c r="J54" s="61"/>
      <c r="K54" s="62"/>
      <c r="L54" s="63"/>
      <c r="M54" s="64"/>
      <c r="N54" s="61"/>
      <c r="O54" s="62"/>
      <c r="P54" s="65"/>
      <c r="Q54" s="66"/>
      <c r="S54" s="61"/>
      <c r="T54" s="62"/>
      <c r="U54" s="63"/>
      <c r="V54" s="64"/>
      <c r="W54" s="61"/>
      <c r="X54" s="62"/>
      <c r="Y54" s="65"/>
      <c r="Z54" s="66"/>
    </row>
    <row r="55" spans="1:26" ht="16" thickBot="1">
      <c r="A55" s="85" t="s">
        <v>119</v>
      </c>
      <c r="B55" s="86">
        <f>SUM(B50:B54)</f>
        <v>0</v>
      </c>
      <c r="C55" s="87" t="s">
        <v>119</v>
      </c>
      <c r="D55" s="88">
        <f>SUM(D50:D54)</f>
        <v>0</v>
      </c>
      <c r="E55" s="85" t="s">
        <v>119</v>
      </c>
      <c r="F55" s="86">
        <f>SUM(F50:F54)</f>
        <v>0</v>
      </c>
      <c r="G55" s="89" t="s">
        <v>119</v>
      </c>
      <c r="H55" s="90">
        <f>SUM(H50:H54)</f>
        <v>0</v>
      </c>
      <c r="I55" s="122"/>
      <c r="J55" s="85" t="s">
        <v>119</v>
      </c>
      <c r="K55" s="86">
        <f>SUM(K50:K54)</f>
        <v>0</v>
      </c>
      <c r="L55" s="87" t="s">
        <v>119</v>
      </c>
      <c r="M55" s="88">
        <f>SUM(M50:M54)</f>
        <v>0</v>
      </c>
      <c r="N55" s="85" t="s">
        <v>119</v>
      </c>
      <c r="O55" s="86">
        <f>SUM(O50:O54)</f>
        <v>0</v>
      </c>
      <c r="P55" s="89" t="s">
        <v>119</v>
      </c>
      <c r="Q55" s="90">
        <f>SUM(Q50:Q54)</f>
        <v>0</v>
      </c>
      <c r="S55" s="85" t="s">
        <v>119</v>
      </c>
      <c r="T55" s="86">
        <f>SUM(T50:T54)</f>
        <v>0</v>
      </c>
      <c r="U55" s="87" t="s">
        <v>119</v>
      </c>
      <c r="V55" s="88">
        <f>SUM(V50:V54)</f>
        <v>0</v>
      </c>
      <c r="W55" s="85" t="s">
        <v>119</v>
      </c>
      <c r="X55" s="86">
        <f>SUM(X50:X54)</f>
        <v>0</v>
      </c>
      <c r="Y55" s="89" t="s">
        <v>119</v>
      </c>
      <c r="Z55" s="90">
        <f>SUM(Z50:Z54)</f>
        <v>0</v>
      </c>
    </row>
    <row r="56" spans="1:26" ht="19.5" thickTop="1" thickBot="1">
      <c r="A56" s="81" t="s">
        <v>129</v>
      </c>
      <c r="B56" s="82">
        <f>SUM(B62+D62+F62+H62)</f>
        <v>0</v>
      </c>
      <c r="C56" s="83" t="s">
        <v>98</v>
      </c>
      <c r="D56" s="84"/>
      <c r="E56" s="275"/>
      <c r="F56" s="275"/>
      <c r="G56" s="275"/>
      <c r="H56" s="276"/>
      <c r="I56" s="122"/>
      <c r="J56" s="81" t="s">
        <v>130</v>
      </c>
      <c r="K56" s="82">
        <f>SUM(K62+M62+O62+Q62)</f>
        <v>0</v>
      </c>
      <c r="L56" s="83" t="s">
        <v>98</v>
      </c>
      <c r="M56" s="84"/>
      <c r="N56" s="275"/>
      <c r="O56" s="275"/>
      <c r="P56" s="275"/>
      <c r="Q56" s="276"/>
      <c r="S56" s="81" t="s">
        <v>145</v>
      </c>
      <c r="T56" s="82">
        <f>SUM(T62+V62+X62+Z62)</f>
        <v>0</v>
      </c>
      <c r="U56" s="83" t="s">
        <v>98</v>
      </c>
      <c r="V56" s="84"/>
      <c r="W56" s="275"/>
      <c r="X56" s="275"/>
      <c r="Y56" s="275"/>
      <c r="Z56" s="276"/>
    </row>
    <row r="57" spans="1:26" ht="15.5">
      <c r="A57" s="49"/>
      <c r="B57" s="50"/>
      <c r="C57" s="51"/>
      <c r="D57" s="52"/>
      <c r="E57" s="49"/>
      <c r="F57" s="50"/>
      <c r="G57" s="53"/>
      <c r="H57" s="54"/>
      <c r="I57" s="122"/>
      <c r="J57" s="49"/>
      <c r="K57" s="50"/>
      <c r="L57" s="51"/>
      <c r="M57" s="52"/>
      <c r="N57" s="49"/>
      <c r="O57" s="50"/>
      <c r="P57" s="53"/>
      <c r="Q57" s="54"/>
      <c r="S57" s="49"/>
      <c r="T57" s="50"/>
      <c r="U57" s="51"/>
      <c r="V57" s="52"/>
      <c r="W57" s="49"/>
      <c r="X57" s="50"/>
      <c r="Y57" s="53"/>
      <c r="Z57" s="54"/>
    </row>
    <row r="58" spans="1:26" ht="15.5">
      <c r="A58" s="55"/>
      <c r="B58" s="56"/>
      <c r="C58" s="57"/>
      <c r="D58" s="58"/>
      <c r="E58" s="55"/>
      <c r="F58" s="56"/>
      <c r="G58" s="59"/>
      <c r="H58" s="60"/>
      <c r="I58" s="122"/>
      <c r="J58" s="55"/>
      <c r="K58" s="56"/>
      <c r="L58" s="57"/>
      <c r="M58" s="58"/>
      <c r="N58" s="55"/>
      <c r="O58" s="56"/>
      <c r="P58" s="59"/>
      <c r="Q58" s="60"/>
      <c r="S58" s="55"/>
      <c r="T58" s="56"/>
      <c r="U58" s="57"/>
      <c r="V58" s="58"/>
      <c r="W58" s="55"/>
      <c r="X58" s="56"/>
      <c r="Y58" s="59"/>
      <c r="Z58" s="60"/>
    </row>
    <row r="59" spans="1:26" ht="15.5">
      <c r="A59" s="55"/>
      <c r="B59" s="56"/>
      <c r="C59" s="57"/>
      <c r="D59" s="58"/>
      <c r="E59" s="55"/>
      <c r="F59" s="56"/>
      <c r="G59" s="59"/>
      <c r="H59" s="60"/>
      <c r="I59" s="122"/>
      <c r="J59" s="55"/>
      <c r="K59" s="56"/>
      <c r="L59" s="57"/>
      <c r="M59" s="58"/>
      <c r="N59" s="55"/>
      <c r="O59" s="56"/>
      <c r="P59" s="59"/>
      <c r="Q59" s="60"/>
      <c r="S59" s="55"/>
      <c r="T59" s="56"/>
      <c r="U59" s="57"/>
      <c r="V59" s="58"/>
      <c r="W59" s="55"/>
      <c r="X59" s="56"/>
      <c r="Y59" s="59"/>
      <c r="Z59" s="60"/>
    </row>
    <row r="60" spans="1:26" ht="15.5">
      <c r="A60" s="55"/>
      <c r="B60" s="56"/>
      <c r="C60" s="57"/>
      <c r="D60" s="58"/>
      <c r="E60" s="55"/>
      <c r="F60" s="56"/>
      <c r="G60" s="59"/>
      <c r="H60" s="60"/>
      <c r="I60" s="122"/>
      <c r="J60" s="55"/>
      <c r="K60" s="56"/>
      <c r="L60" s="57"/>
      <c r="M60" s="58"/>
      <c r="N60" s="55"/>
      <c r="O60" s="56"/>
      <c r="P60" s="59"/>
      <c r="Q60" s="60"/>
      <c r="S60" s="55"/>
      <c r="T60" s="56"/>
      <c r="U60" s="57"/>
      <c r="V60" s="58"/>
      <c r="W60" s="55"/>
      <c r="X60" s="56"/>
      <c r="Y60" s="59"/>
      <c r="Z60" s="60"/>
    </row>
    <row r="61" spans="1:26" ht="16" thickBot="1">
      <c r="A61" s="61"/>
      <c r="B61" s="62"/>
      <c r="C61" s="63"/>
      <c r="D61" s="64"/>
      <c r="E61" s="61"/>
      <c r="F61" s="62"/>
      <c r="G61" s="65"/>
      <c r="H61" s="66"/>
      <c r="I61" s="122"/>
      <c r="J61" s="61"/>
      <c r="K61" s="62"/>
      <c r="L61" s="63"/>
      <c r="M61" s="64"/>
      <c r="N61" s="61"/>
      <c r="O61" s="62"/>
      <c r="P61" s="65"/>
      <c r="Q61" s="66"/>
      <c r="S61" s="61"/>
      <c r="T61" s="62"/>
      <c r="U61" s="63"/>
      <c r="V61" s="64"/>
      <c r="W61" s="61"/>
      <c r="X61" s="62"/>
      <c r="Y61" s="65"/>
      <c r="Z61" s="66"/>
    </row>
    <row r="62" spans="1:26" ht="16" thickBot="1">
      <c r="A62" s="85" t="s">
        <v>119</v>
      </c>
      <c r="B62" s="86">
        <f>SUM(B57:B61)</f>
        <v>0</v>
      </c>
      <c r="C62" s="87" t="s">
        <v>119</v>
      </c>
      <c r="D62" s="88">
        <f>SUM(D57:D61)</f>
        <v>0</v>
      </c>
      <c r="E62" s="85" t="s">
        <v>119</v>
      </c>
      <c r="F62" s="86">
        <f>SUM(F57:F61)</f>
        <v>0</v>
      </c>
      <c r="G62" s="89" t="s">
        <v>119</v>
      </c>
      <c r="H62" s="90">
        <f>SUM(H57:H61)</f>
        <v>0</v>
      </c>
      <c r="I62" s="122"/>
      <c r="J62" s="91" t="s">
        <v>119</v>
      </c>
      <c r="K62" s="92">
        <f>SUM(K57:K61)</f>
        <v>0</v>
      </c>
      <c r="L62" s="93" t="s">
        <v>119</v>
      </c>
      <c r="M62" s="94">
        <f>SUM(M57:M61)</f>
        <v>0</v>
      </c>
      <c r="N62" s="91" t="s">
        <v>119</v>
      </c>
      <c r="O62" s="92">
        <f>SUM(O57:O61)</f>
        <v>0</v>
      </c>
      <c r="P62" s="95" t="s">
        <v>119</v>
      </c>
      <c r="Q62" s="96">
        <f>SUM(Q57:Q61)</f>
        <v>0</v>
      </c>
      <c r="S62" s="91" t="s">
        <v>119</v>
      </c>
      <c r="T62" s="92">
        <f>SUM(T57:T61)</f>
        <v>0</v>
      </c>
      <c r="U62" s="93" t="s">
        <v>119</v>
      </c>
      <c r="V62" s="94">
        <f>SUM(V57:V61)</f>
        <v>0</v>
      </c>
      <c r="W62" s="91" t="s">
        <v>119</v>
      </c>
      <c r="X62" s="92">
        <f>SUM(X57:X61)</f>
        <v>0</v>
      </c>
      <c r="Y62" s="95" t="s">
        <v>119</v>
      </c>
      <c r="Z62" s="96">
        <f>SUM(Z57:Z61)</f>
        <v>0</v>
      </c>
    </row>
    <row r="63" spans="1:26" ht="20.25" customHeight="1" thickTop="1" thickBot="1">
      <c r="A63" s="81" t="s">
        <v>134</v>
      </c>
      <c r="B63" s="82">
        <f>SUM(B69+D69+F69+H69)</f>
        <v>0</v>
      </c>
      <c r="C63" s="83" t="s">
        <v>98</v>
      </c>
      <c r="D63" s="84"/>
      <c r="E63" s="275"/>
      <c r="F63" s="275"/>
      <c r="G63" s="275"/>
      <c r="H63" s="276"/>
      <c r="I63" s="122"/>
      <c r="J63" s="97"/>
      <c r="K63" s="98"/>
      <c r="L63" s="98"/>
      <c r="M63" s="98"/>
      <c r="N63" s="98"/>
      <c r="O63" s="277" t="s">
        <v>135</v>
      </c>
      <c r="P63" s="277"/>
      <c r="Q63" s="99">
        <f>SUM(K48+M48+O48+Q48+K55+M55+O55+Q55+K62+M62+O62+Q62)</f>
        <v>0</v>
      </c>
      <c r="S63" s="97"/>
      <c r="T63" s="98"/>
      <c r="U63" s="98"/>
      <c r="V63" s="98"/>
      <c r="W63" s="98"/>
      <c r="X63" s="277" t="s">
        <v>135</v>
      </c>
      <c r="Y63" s="277"/>
      <c r="Z63" s="99">
        <f>SUM(T48+V48+X48+Z48+T55+V55+X55+Z55+T62+V62+X62+Z62)</f>
        <v>0</v>
      </c>
    </row>
    <row r="64" spans="1:26" ht="15.75" customHeight="1">
      <c r="A64" s="49"/>
      <c r="B64" s="50"/>
      <c r="C64" s="51"/>
      <c r="D64" s="52"/>
      <c r="E64" s="49"/>
      <c r="F64" s="50"/>
      <c r="G64" s="53"/>
      <c r="H64" s="54"/>
      <c r="I64" s="122"/>
      <c r="J64" s="100" t="s">
        <v>136</v>
      </c>
      <c r="K64" s="272" t="s">
        <v>137</v>
      </c>
      <c r="L64" s="272"/>
      <c r="M64" s="272"/>
      <c r="N64" s="272"/>
      <c r="O64" s="272"/>
      <c r="P64" s="272"/>
      <c r="Q64" s="272"/>
      <c r="S64" s="100" t="s">
        <v>136</v>
      </c>
      <c r="T64" s="272" t="s">
        <v>138</v>
      </c>
      <c r="U64" s="272"/>
      <c r="V64" s="272"/>
      <c r="W64" s="272"/>
      <c r="X64" s="272"/>
      <c r="Y64" s="272"/>
      <c r="Z64" s="272"/>
    </row>
    <row r="65" spans="1:26" ht="15.75" customHeight="1">
      <c r="A65" s="55"/>
      <c r="B65" s="56"/>
      <c r="C65" s="57"/>
      <c r="D65" s="58"/>
      <c r="E65" s="55"/>
      <c r="F65" s="56"/>
      <c r="G65" s="59"/>
      <c r="H65" s="60"/>
      <c r="I65" s="122"/>
      <c r="J65" s="273" t="s">
        <v>139</v>
      </c>
      <c r="K65" s="273"/>
      <c r="L65" s="273"/>
      <c r="M65" s="273"/>
      <c r="N65" s="273"/>
      <c r="O65" s="273"/>
      <c r="P65" s="273"/>
      <c r="Q65" s="273"/>
      <c r="S65" s="273" t="s">
        <v>140</v>
      </c>
      <c r="T65" s="273"/>
      <c r="U65" s="273"/>
      <c r="V65" s="273"/>
      <c r="W65" s="273"/>
      <c r="X65" s="273"/>
      <c r="Y65" s="273"/>
      <c r="Z65" s="273"/>
    </row>
    <row r="66" spans="1:26" ht="15.5">
      <c r="A66" s="55"/>
      <c r="B66" s="56"/>
      <c r="C66" s="57"/>
      <c r="D66" s="58"/>
      <c r="E66" s="55"/>
      <c r="F66" s="56"/>
      <c r="G66" s="59"/>
      <c r="H66" s="60"/>
      <c r="I66" s="122"/>
      <c r="J66" s="273"/>
      <c r="K66" s="273"/>
      <c r="L66" s="273"/>
      <c r="M66" s="273"/>
      <c r="N66" s="273"/>
      <c r="O66" s="273"/>
      <c r="P66" s="273"/>
      <c r="Q66" s="273"/>
      <c r="S66" s="273"/>
      <c r="T66" s="273"/>
      <c r="U66" s="273"/>
      <c r="V66" s="273"/>
      <c r="W66" s="273"/>
      <c r="X66" s="273"/>
      <c r="Y66" s="273"/>
      <c r="Z66" s="273"/>
    </row>
    <row r="67" spans="1:26" ht="15.5">
      <c r="A67" s="55"/>
      <c r="B67" s="56"/>
      <c r="C67" s="57"/>
      <c r="D67" s="58"/>
      <c r="E67" s="55"/>
      <c r="F67" s="56"/>
      <c r="G67" s="59"/>
      <c r="H67" s="60"/>
      <c r="I67" s="122"/>
      <c r="J67" s="273"/>
      <c r="K67" s="273"/>
      <c r="L67" s="273"/>
      <c r="M67" s="273"/>
      <c r="N67" s="273"/>
      <c r="O67" s="273"/>
      <c r="P67" s="273"/>
      <c r="Q67" s="273"/>
      <c r="S67" s="273"/>
      <c r="T67" s="273"/>
      <c r="U67" s="273"/>
      <c r="V67" s="273"/>
      <c r="W67" s="273"/>
      <c r="X67" s="273"/>
      <c r="Y67" s="273"/>
      <c r="Z67" s="273"/>
    </row>
    <row r="68" spans="1:26" ht="16" thickBot="1">
      <c r="A68" s="61"/>
      <c r="B68" s="62"/>
      <c r="C68" s="63"/>
      <c r="D68" s="64"/>
      <c r="E68" s="61"/>
      <c r="F68" s="62"/>
      <c r="G68" s="65"/>
      <c r="H68" s="66"/>
      <c r="I68" s="122"/>
      <c r="J68" s="273"/>
      <c r="K68" s="273"/>
      <c r="L68" s="273"/>
      <c r="M68" s="273"/>
      <c r="N68" s="273"/>
      <c r="O68" s="273"/>
      <c r="P68" s="273"/>
      <c r="Q68" s="273"/>
      <c r="S68" s="273"/>
      <c r="T68" s="273"/>
      <c r="U68" s="273"/>
      <c r="V68" s="273"/>
      <c r="W68" s="273"/>
      <c r="X68" s="273"/>
      <c r="Y68" s="273"/>
      <c r="Z68" s="273"/>
    </row>
    <row r="69" spans="1:26" ht="16" thickBot="1">
      <c r="A69" s="91" t="s">
        <v>119</v>
      </c>
      <c r="B69" s="92">
        <f>SUM(B64:B68)</f>
        <v>0</v>
      </c>
      <c r="C69" s="93" t="s">
        <v>119</v>
      </c>
      <c r="D69" s="94">
        <f>SUM(D64:D68)</f>
        <v>0</v>
      </c>
      <c r="E69" s="91" t="s">
        <v>119</v>
      </c>
      <c r="F69" s="92">
        <f>SUM(F64:F68)</f>
        <v>0</v>
      </c>
      <c r="G69" s="95" t="s">
        <v>119</v>
      </c>
      <c r="H69" s="96">
        <f>SUM(H64:H68)</f>
        <v>0</v>
      </c>
      <c r="I69" s="122"/>
      <c r="J69" s="273"/>
      <c r="K69" s="273"/>
      <c r="L69" s="273"/>
      <c r="M69" s="273"/>
      <c r="N69" s="273"/>
      <c r="O69" s="273"/>
      <c r="P69" s="273"/>
      <c r="Q69" s="273"/>
      <c r="S69" s="273"/>
      <c r="T69" s="273"/>
      <c r="U69" s="273"/>
      <c r="V69" s="273"/>
      <c r="W69" s="273"/>
      <c r="X69" s="273"/>
      <c r="Y69" s="273"/>
      <c r="Z69" s="273"/>
    </row>
    <row r="70" spans="1:26" ht="19" thickBot="1">
      <c r="A70" s="97"/>
      <c r="B70" s="98"/>
      <c r="C70" s="98"/>
      <c r="D70" s="98"/>
      <c r="E70" s="98"/>
      <c r="F70" s="277" t="s">
        <v>135</v>
      </c>
      <c r="G70" s="277"/>
      <c r="H70" s="99">
        <f>SUM(B48+D48+F48+H48+B55+D55+F55+H55+B62+D62+F62+H62+B69+D69+F69+H69)</f>
        <v>10</v>
      </c>
      <c r="I70" s="122"/>
      <c r="J70" s="273"/>
      <c r="K70" s="273"/>
      <c r="L70" s="273"/>
      <c r="M70" s="273"/>
      <c r="N70" s="273"/>
      <c r="O70" s="273"/>
      <c r="P70" s="273"/>
      <c r="Q70" s="273"/>
      <c r="S70" s="273"/>
      <c r="T70" s="273"/>
      <c r="U70" s="273"/>
      <c r="V70" s="273"/>
      <c r="W70" s="273"/>
      <c r="X70" s="273"/>
      <c r="Y70" s="273"/>
      <c r="Z70" s="273"/>
    </row>
    <row r="71" spans="1:26" ht="15" customHeight="1">
      <c r="A71" s="100" t="s">
        <v>136</v>
      </c>
      <c r="B71" s="272" t="s">
        <v>137</v>
      </c>
      <c r="C71" s="272"/>
      <c r="D71" s="272"/>
      <c r="E71" s="272"/>
      <c r="F71" s="272"/>
      <c r="G71" s="272"/>
      <c r="H71" s="272"/>
      <c r="I71" s="115"/>
      <c r="J71" s="273"/>
      <c r="K71" s="273"/>
      <c r="L71" s="273"/>
      <c r="M71" s="273"/>
      <c r="N71" s="273"/>
      <c r="O71" s="273"/>
      <c r="P71" s="273"/>
      <c r="Q71" s="273"/>
      <c r="S71" s="273"/>
      <c r="T71" s="273"/>
      <c r="U71" s="273"/>
      <c r="V71" s="273"/>
      <c r="W71" s="273"/>
      <c r="X71" s="273"/>
      <c r="Y71" s="273"/>
      <c r="Z71" s="273"/>
    </row>
    <row r="72" spans="1:26" ht="114" customHeight="1">
      <c r="A72" s="278" t="s">
        <v>146</v>
      </c>
      <c r="B72" s="278"/>
      <c r="C72" s="278"/>
      <c r="D72" s="278"/>
      <c r="E72" s="278"/>
      <c r="F72" s="278"/>
      <c r="G72" s="278"/>
      <c r="H72" s="278"/>
      <c r="I72" s="115"/>
      <c r="J72" s="273"/>
      <c r="K72" s="273"/>
      <c r="L72" s="273"/>
      <c r="M72" s="273"/>
      <c r="N72" s="273"/>
      <c r="O72" s="273"/>
      <c r="P72" s="273"/>
      <c r="Q72" s="273"/>
      <c r="S72" s="273"/>
      <c r="T72" s="273"/>
      <c r="U72" s="273"/>
      <c r="V72" s="273"/>
      <c r="W72" s="273"/>
      <c r="X72" s="273"/>
      <c r="Y72" s="273"/>
      <c r="Z72" s="273"/>
    </row>
    <row r="73" spans="1:26" ht="18.5">
      <c r="A73" s="72" t="s">
        <v>86</v>
      </c>
      <c r="B73" s="73"/>
      <c r="C73" s="73"/>
      <c r="D73" s="73"/>
      <c r="E73" s="73"/>
      <c r="F73" s="73"/>
      <c r="G73" s="73"/>
      <c r="H73" s="121" t="s">
        <v>87</v>
      </c>
      <c r="I73" s="115"/>
      <c r="J73" s="72" t="s">
        <v>88</v>
      </c>
      <c r="K73" s="73"/>
      <c r="L73" s="73"/>
      <c r="M73" s="73"/>
      <c r="N73" s="73"/>
      <c r="O73" s="73"/>
      <c r="P73" s="73"/>
      <c r="Q73" s="74" t="s">
        <v>89</v>
      </c>
      <c r="S73" s="72" t="s">
        <v>88</v>
      </c>
      <c r="T73" s="73"/>
      <c r="U73" s="73"/>
      <c r="V73" s="73"/>
      <c r="W73" s="73"/>
      <c r="X73" s="73"/>
      <c r="Y73" s="73"/>
      <c r="Z73" s="201" t="s">
        <v>90</v>
      </c>
    </row>
    <row r="74" spans="1:26" ht="15.5">
      <c r="A74" s="75" t="s">
        <v>91</v>
      </c>
      <c r="B74" s="67"/>
      <c r="C74" s="69"/>
      <c r="D74" s="69"/>
      <c r="E74" s="69"/>
      <c r="F74" s="69"/>
      <c r="G74" s="274">
        <f ca="1">TODAY()</f>
        <v>45008</v>
      </c>
      <c r="H74" s="274"/>
      <c r="I74" s="115"/>
      <c r="J74" s="75" t="s">
        <v>91</v>
      </c>
      <c r="K74" s="199">
        <f>B74</f>
        <v>0</v>
      </c>
      <c r="L74" s="69"/>
      <c r="M74" s="69"/>
      <c r="N74" s="69"/>
      <c r="O74" s="73"/>
      <c r="P74" s="274">
        <f ca="1">TODAY()</f>
        <v>45008</v>
      </c>
      <c r="Q74" s="274"/>
      <c r="S74" s="75" t="s">
        <v>91</v>
      </c>
      <c r="T74" s="101">
        <f>T2</f>
        <v>0</v>
      </c>
      <c r="U74" s="69"/>
      <c r="V74" s="69"/>
      <c r="W74" s="69"/>
      <c r="X74" s="73"/>
      <c r="Y74" s="274">
        <f ca="1">TODAY()</f>
        <v>45008</v>
      </c>
      <c r="Z74" s="274"/>
    </row>
    <row r="75" spans="1:26" ht="15.5">
      <c r="A75" s="75" t="s">
        <v>76</v>
      </c>
      <c r="B75" s="68"/>
      <c r="C75" s="70"/>
      <c r="D75" s="70"/>
      <c r="E75" s="70"/>
      <c r="F75" s="70"/>
      <c r="G75" s="73"/>
      <c r="H75" s="73"/>
      <c r="I75" s="115"/>
      <c r="J75" s="75" t="s">
        <v>76</v>
      </c>
      <c r="K75" s="200">
        <f>B75</f>
        <v>0</v>
      </c>
      <c r="L75" s="70"/>
      <c r="M75" s="70"/>
      <c r="N75" s="70"/>
      <c r="O75" s="73"/>
      <c r="P75" s="73"/>
      <c r="Q75" s="73"/>
      <c r="S75" s="75" t="s">
        <v>76</v>
      </c>
      <c r="T75" s="102"/>
      <c r="U75" s="70"/>
      <c r="V75" s="70"/>
      <c r="W75" s="70"/>
      <c r="X75" s="73"/>
      <c r="Y75" s="73"/>
      <c r="Z75" s="73"/>
    </row>
    <row r="76" spans="1:26" ht="15" thickBot="1">
      <c r="I76" s="115"/>
      <c r="J76" s="73"/>
      <c r="K76" s="73"/>
      <c r="L76" s="73"/>
      <c r="M76" s="73"/>
      <c r="N76" s="73"/>
      <c r="O76" s="73"/>
      <c r="P76" s="73"/>
      <c r="Q76" s="73"/>
      <c r="S76" s="73"/>
      <c r="T76" s="73"/>
      <c r="U76" s="73"/>
      <c r="V76" s="73"/>
      <c r="W76" s="73"/>
      <c r="X76" s="73"/>
      <c r="Y76" s="73"/>
      <c r="Z76" s="73"/>
    </row>
    <row r="77" spans="1:26" ht="16" thickBot="1">
      <c r="A77" s="76" t="s">
        <v>93</v>
      </c>
      <c r="B77" s="77" t="s">
        <v>79</v>
      </c>
      <c r="C77" s="78" t="s">
        <v>94</v>
      </c>
      <c r="D77" s="78" t="s">
        <v>79</v>
      </c>
      <c r="E77" s="79" t="s">
        <v>95</v>
      </c>
      <c r="F77" s="79" t="s">
        <v>79</v>
      </c>
      <c r="G77" s="80" t="s">
        <v>96</v>
      </c>
      <c r="H77" s="80" t="s">
        <v>79</v>
      </c>
      <c r="I77" s="122"/>
      <c r="J77" s="76" t="s">
        <v>93</v>
      </c>
      <c r="K77" s="77" t="s">
        <v>79</v>
      </c>
      <c r="L77" s="78" t="s">
        <v>94</v>
      </c>
      <c r="M77" s="78" t="s">
        <v>79</v>
      </c>
      <c r="N77" s="79" t="s">
        <v>95</v>
      </c>
      <c r="O77" s="79" t="s">
        <v>79</v>
      </c>
      <c r="P77" s="80" t="s">
        <v>96</v>
      </c>
      <c r="Q77" s="80" t="s">
        <v>79</v>
      </c>
      <c r="S77" s="76" t="s">
        <v>93</v>
      </c>
      <c r="T77" s="77" t="s">
        <v>79</v>
      </c>
      <c r="U77" s="78" t="s">
        <v>94</v>
      </c>
      <c r="V77" s="78" t="s">
        <v>79</v>
      </c>
      <c r="W77" s="79" t="s">
        <v>95</v>
      </c>
      <c r="X77" s="79" t="s">
        <v>79</v>
      </c>
      <c r="Y77" s="80" t="s">
        <v>96</v>
      </c>
      <c r="Z77" s="80" t="s">
        <v>79</v>
      </c>
    </row>
    <row r="78" spans="1:26" ht="19.5" thickTop="1" thickBot="1">
      <c r="A78" s="124" t="s">
        <v>97</v>
      </c>
      <c r="B78" s="82">
        <f>SUM(B84+D84+F84+H84)</f>
        <v>10</v>
      </c>
      <c r="C78" s="83" t="s">
        <v>98</v>
      </c>
      <c r="D78" s="84"/>
      <c r="E78" s="275"/>
      <c r="F78" s="275"/>
      <c r="G78" s="275"/>
      <c r="H78" s="276"/>
      <c r="I78" s="122"/>
      <c r="J78" s="81" t="s">
        <v>99</v>
      </c>
      <c r="K78" s="82">
        <f>SUM(K84+M84+O84+Q84)</f>
        <v>0</v>
      </c>
      <c r="L78" s="83" t="s">
        <v>98</v>
      </c>
      <c r="M78" s="84"/>
      <c r="N78" s="275"/>
      <c r="O78" s="275"/>
      <c r="P78" s="275"/>
      <c r="Q78" s="276"/>
      <c r="S78" s="81" t="s">
        <v>100</v>
      </c>
      <c r="T78" s="82">
        <f>SUM(T84+V84+X84+Z84)</f>
        <v>0</v>
      </c>
      <c r="U78" s="83" t="s">
        <v>98</v>
      </c>
      <c r="V78" s="84"/>
      <c r="W78" s="275"/>
      <c r="X78" s="275"/>
      <c r="Y78" s="275"/>
      <c r="Z78" s="276"/>
    </row>
    <row r="79" spans="1:26" ht="15.5">
      <c r="A79" s="49" t="s">
        <v>142</v>
      </c>
      <c r="B79" s="50">
        <v>3</v>
      </c>
      <c r="C79" s="51"/>
      <c r="D79" s="52"/>
      <c r="E79" s="49"/>
      <c r="F79" s="50"/>
      <c r="G79" s="53"/>
      <c r="H79" s="54"/>
      <c r="I79" s="122"/>
      <c r="J79" s="49"/>
      <c r="K79" s="50"/>
      <c r="L79" s="51"/>
      <c r="M79" s="52"/>
      <c r="N79" s="49"/>
      <c r="O79" s="50"/>
      <c r="P79" s="53"/>
      <c r="Q79" s="54"/>
      <c r="S79" s="49"/>
      <c r="T79" s="50"/>
      <c r="U79" s="51"/>
      <c r="V79" s="52"/>
      <c r="W79" s="49"/>
      <c r="X79" s="50"/>
      <c r="Y79" s="53"/>
      <c r="Z79" s="54"/>
    </row>
    <row r="80" spans="1:26" ht="15.5">
      <c r="A80" s="55" t="s">
        <v>143</v>
      </c>
      <c r="B80" s="56">
        <v>4</v>
      </c>
      <c r="C80" s="57"/>
      <c r="D80" s="58"/>
      <c r="E80" s="55"/>
      <c r="F80" s="56"/>
      <c r="G80" s="59"/>
      <c r="H80" s="60"/>
      <c r="I80" s="122"/>
      <c r="J80" s="55"/>
      <c r="K80" s="56"/>
      <c r="L80" s="57"/>
      <c r="M80" s="58"/>
      <c r="N80" s="55"/>
      <c r="O80" s="56"/>
      <c r="P80" s="59"/>
      <c r="Q80" s="60"/>
      <c r="S80" s="55"/>
      <c r="T80" s="56"/>
      <c r="U80" s="57"/>
      <c r="V80" s="58"/>
      <c r="W80" s="55"/>
      <c r="X80" s="56"/>
      <c r="Y80" s="59"/>
      <c r="Z80" s="60"/>
    </row>
    <row r="81" spans="1:26" ht="15.5">
      <c r="A81" s="55" t="s">
        <v>144</v>
      </c>
      <c r="B81" s="56">
        <v>3</v>
      </c>
      <c r="C81" s="57"/>
      <c r="D81" s="58"/>
      <c r="E81" s="55"/>
      <c r="F81" s="56"/>
      <c r="G81" s="59"/>
      <c r="H81" s="60"/>
      <c r="I81" s="122"/>
      <c r="J81" s="55"/>
      <c r="K81" s="56"/>
      <c r="L81" s="57"/>
      <c r="M81" s="58"/>
      <c r="N81" s="55"/>
      <c r="O81" s="56"/>
      <c r="P81" s="59"/>
      <c r="Q81" s="60"/>
      <c r="S81" s="55"/>
      <c r="T81" s="56"/>
      <c r="U81" s="57"/>
      <c r="V81" s="58"/>
      <c r="W81" s="55"/>
      <c r="X81" s="56"/>
      <c r="Y81" s="59"/>
      <c r="Z81" s="60"/>
    </row>
    <row r="82" spans="1:26" ht="15.5">
      <c r="A82" s="55"/>
      <c r="B82" s="56"/>
      <c r="C82" s="57"/>
      <c r="D82" s="58"/>
      <c r="E82" s="55"/>
      <c r="F82" s="56"/>
      <c r="G82" s="59"/>
      <c r="H82" s="60"/>
      <c r="I82" s="122"/>
      <c r="J82" s="55"/>
      <c r="K82" s="56"/>
      <c r="L82" s="57"/>
      <c r="M82" s="58"/>
      <c r="N82" s="55"/>
      <c r="O82" s="56"/>
      <c r="P82" s="59"/>
      <c r="Q82" s="60"/>
      <c r="S82" s="55"/>
      <c r="T82" s="56"/>
      <c r="U82" s="57"/>
      <c r="V82" s="58"/>
      <c r="W82" s="55"/>
      <c r="X82" s="56"/>
      <c r="Y82" s="59"/>
      <c r="Z82" s="60"/>
    </row>
    <row r="83" spans="1:26" ht="16" thickBot="1">
      <c r="A83" s="61"/>
      <c r="B83" s="62"/>
      <c r="C83" s="63"/>
      <c r="D83" s="64"/>
      <c r="E83" s="61"/>
      <c r="F83" s="62"/>
      <c r="G83" s="65"/>
      <c r="H83" s="66"/>
      <c r="I83" s="122"/>
      <c r="J83" s="61"/>
      <c r="K83" s="62"/>
      <c r="L83" s="63"/>
      <c r="M83" s="64"/>
      <c r="N83" s="61"/>
      <c r="O83" s="62"/>
      <c r="P83" s="65"/>
      <c r="Q83" s="66"/>
      <c r="S83" s="61"/>
      <c r="T83" s="62"/>
      <c r="U83" s="63"/>
      <c r="V83" s="64"/>
      <c r="W83" s="61"/>
      <c r="X83" s="62"/>
      <c r="Y83" s="65"/>
      <c r="Z83" s="66"/>
    </row>
    <row r="84" spans="1:26" ht="16" thickBot="1">
      <c r="A84" s="85" t="s">
        <v>119</v>
      </c>
      <c r="B84" s="86">
        <f>SUM(B79:B83)</f>
        <v>10</v>
      </c>
      <c r="C84" s="87" t="s">
        <v>119</v>
      </c>
      <c r="D84" s="88">
        <f>SUM(D79:D83)</f>
        <v>0</v>
      </c>
      <c r="E84" s="85" t="s">
        <v>119</v>
      </c>
      <c r="F84" s="86">
        <f>SUM(F79:F83)</f>
        <v>0</v>
      </c>
      <c r="G84" s="89" t="s">
        <v>119</v>
      </c>
      <c r="H84" s="90">
        <f>SUM(H79:H83)</f>
        <v>0</v>
      </c>
      <c r="I84" s="122"/>
      <c r="J84" s="85" t="s">
        <v>119</v>
      </c>
      <c r="K84" s="86">
        <f>SUM(K79:K83)</f>
        <v>0</v>
      </c>
      <c r="L84" s="87" t="s">
        <v>119</v>
      </c>
      <c r="M84" s="88">
        <f>SUM(M79:M83)</f>
        <v>0</v>
      </c>
      <c r="N84" s="85" t="s">
        <v>119</v>
      </c>
      <c r="O84" s="86">
        <f>SUM(O79:O83)</f>
        <v>0</v>
      </c>
      <c r="P84" s="89" t="s">
        <v>119</v>
      </c>
      <c r="Q84" s="90">
        <f>SUM(Q79:Q83)</f>
        <v>0</v>
      </c>
      <c r="S84" s="85" t="s">
        <v>119</v>
      </c>
      <c r="T84" s="86">
        <f>SUM(T79:T83)</f>
        <v>0</v>
      </c>
      <c r="U84" s="87" t="s">
        <v>119</v>
      </c>
      <c r="V84" s="88">
        <f>SUM(V79:V83)</f>
        <v>0</v>
      </c>
      <c r="W84" s="85" t="s">
        <v>119</v>
      </c>
      <c r="X84" s="86">
        <f>SUM(X79:X83)</f>
        <v>0</v>
      </c>
      <c r="Y84" s="89" t="s">
        <v>119</v>
      </c>
      <c r="Z84" s="90">
        <f>SUM(Z79:Z83)</f>
        <v>0</v>
      </c>
    </row>
    <row r="85" spans="1:26" ht="19.5" thickTop="1" thickBot="1">
      <c r="A85" s="81" t="s">
        <v>120</v>
      </c>
      <c r="B85" s="82">
        <f>SUM(B91+D91+F91+H91)</f>
        <v>0</v>
      </c>
      <c r="C85" s="83" t="s">
        <v>98</v>
      </c>
      <c r="D85" s="84"/>
      <c r="E85" s="275"/>
      <c r="F85" s="275"/>
      <c r="G85" s="275"/>
      <c r="H85" s="276"/>
      <c r="I85" s="122"/>
      <c r="J85" s="81" t="s">
        <v>121</v>
      </c>
      <c r="K85" s="82">
        <f>SUM(K91+M91+O91+Q91)</f>
        <v>0</v>
      </c>
      <c r="L85" s="83" t="s">
        <v>98</v>
      </c>
      <c r="M85" s="84"/>
      <c r="N85" s="275"/>
      <c r="O85" s="275"/>
      <c r="P85" s="275"/>
      <c r="Q85" s="276"/>
      <c r="S85" s="81" t="s">
        <v>122</v>
      </c>
      <c r="T85" s="82">
        <f>SUM(T91+V91+X91+Z91)</f>
        <v>0</v>
      </c>
      <c r="U85" s="83" t="s">
        <v>98</v>
      </c>
      <c r="V85" s="84"/>
      <c r="W85" s="275"/>
      <c r="X85" s="275"/>
      <c r="Y85" s="275"/>
      <c r="Z85" s="276"/>
    </row>
    <row r="86" spans="1:26" ht="15.5">
      <c r="A86" s="49"/>
      <c r="B86" s="50"/>
      <c r="C86" s="51"/>
      <c r="D86" s="52"/>
      <c r="E86" s="49"/>
      <c r="F86" s="50"/>
      <c r="G86" s="53"/>
      <c r="H86" s="54"/>
      <c r="I86" s="122"/>
      <c r="J86" s="49"/>
      <c r="K86" s="50"/>
      <c r="L86" s="51"/>
      <c r="M86" s="52"/>
      <c r="N86" s="49"/>
      <c r="O86" s="50"/>
      <c r="P86" s="53"/>
      <c r="Q86" s="54"/>
      <c r="S86" s="49"/>
      <c r="T86" s="50"/>
      <c r="U86" s="51"/>
      <c r="V86" s="52"/>
      <c r="W86" s="49"/>
      <c r="X86" s="50"/>
      <c r="Y86" s="53"/>
      <c r="Z86" s="54"/>
    </row>
    <row r="87" spans="1:26" ht="15.5">
      <c r="A87" s="55"/>
      <c r="B87" s="56"/>
      <c r="C87" s="57"/>
      <c r="D87" s="58"/>
      <c r="E87" s="55"/>
      <c r="F87" s="56"/>
      <c r="G87" s="59"/>
      <c r="H87" s="60"/>
      <c r="I87" s="122"/>
      <c r="J87" s="55"/>
      <c r="K87" s="56"/>
      <c r="L87" s="57"/>
      <c r="M87" s="58"/>
      <c r="N87" s="55"/>
      <c r="O87" s="56"/>
      <c r="P87" s="59"/>
      <c r="Q87" s="60"/>
      <c r="S87" s="55"/>
      <c r="T87" s="56"/>
      <c r="U87" s="57"/>
      <c r="V87" s="58"/>
      <c r="W87" s="55"/>
      <c r="X87" s="56"/>
      <c r="Y87" s="59"/>
      <c r="Z87" s="60"/>
    </row>
    <row r="88" spans="1:26" ht="15.5">
      <c r="A88" s="55"/>
      <c r="B88" s="56"/>
      <c r="C88" s="57"/>
      <c r="D88" s="58"/>
      <c r="E88" s="55"/>
      <c r="F88" s="56"/>
      <c r="G88" s="59"/>
      <c r="H88" s="60"/>
      <c r="I88" s="122"/>
      <c r="J88" s="55"/>
      <c r="K88" s="56"/>
      <c r="L88" s="57"/>
      <c r="M88" s="58"/>
      <c r="N88" s="55"/>
      <c r="O88" s="56"/>
      <c r="P88" s="59"/>
      <c r="Q88" s="60"/>
      <c r="S88" s="55"/>
      <c r="T88" s="56"/>
      <c r="U88" s="57"/>
      <c r="V88" s="58"/>
      <c r="W88" s="55"/>
      <c r="X88" s="56"/>
      <c r="Y88" s="59"/>
      <c r="Z88" s="60"/>
    </row>
    <row r="89" spans="1:26" ht="15.5">
      <c r="A89" s="55"/>
      <c r="B89" s="56"/>
      <c r="C89" s="57"/>
      <c r="D89" s="58"/>
      <c r="E89" s="55"/>
      <c r="F89" s="56"/>
      <c r="G89" s="59"/>
      <c r="H89" s="60"/>
      <c r="I89" s="122"/>
      <c r="J89" s="55"/>
      <c r="K89" s="56"/>
      <c r="L89" s="57"/>
      <c r="M89" s="58"/>
      <c r="N89" s="55"/>
      <c r="O89" s="56"/>
      <c r="P89" s="59"/>
      <c r="Q89" s="60"/>
      <c r="S89" s="55"/>
      <c r="T89" s="56"/>
      <c r="U89" s="57"/>
      <c r="V89" s="58"/>
      <c r="W89" s="55"/>
      <c r="X89" s="56"/>
      <c r="Y89" s="59"/>
      <c r="Z89" s="60"/>
    </row>
    <row r="90" spans="1:26" ht="16" thickBot="1">
      <c r="A90" s="61"/>
      <c r="B90" s="62"/>
      <c r="C90" s="63"/>
      <c r="D90" s="64"/>
      <c r="E90" s="61"/>
      <c r="F90" s="62"/>
      <c r="G90" s="65"/>
      <c r="H90" s="66"/>
      <c r="I90" s="122"/>
      <c r="J90" s="61"/>
      <c r="K90" s="62"/>
      <c r="L90" s="63"/>
      <c r="M90" s="64"/>
      <c r="N90" s="61"/>
      <c r="O90" s="62"/>
      <c r="P90" s="65"/>
      <c r="Q90" s="66"/>
      <c r="S90" s="61"/>
      <c r="T90" s="62"/>
      <c r="U90" s="63"/>
      <c r="V90" s="64"/>
      <c r="W90" s="61"/>
      <c r="X90" s="62"/>
      <c r="Y90" s="65"/>
      <c r="Z90" s="66"/>
    </row>
    <row r="91" spans="1:26" ht="16" thickBot="1">
      <c r="A91" s="85" t="s">
        <v>119</v>
      </c>
      <c r="B91" s="86">
        <f>SUM(B86:B90)</f>
        <v>0</v>
      </c>
      <c r="C91" s="87" t="s">
        <v>119</v>
      </c>
      <c r="D91" s="88">
        <f>SUM(D86:D90)</f>
        <v>0</v>
      </c>
      <c r="E91" s="85" t="s">
        <v>119</v>
      </c>
      <c r="F91" s="86">
        <f>SUM(F86:F90)</f>
        <v>0</v>
      </c>
      <c r="G91" s="89" t="s">
        <v>119</v>
      </c>
      <c r="H91" s="90">
        <f>SUM(H86:H90)</f>
        <v>0</v>
      </c>
      <c r="I91" s="122"/>
      <c r="J91" s="85" t="s">
        <v>119</v>
      </c>
      <c r="K91" s="86">
        <f>SUM(K86:K90)</f>
        <v>0</v>
      </c>
      <c r="L91" s="87" t="s">
        <v>119</v>
      </c>
      <c r="M91" s="88">
        <f>SUM(M86:M90)</f>
        <v>0</v>
      </c>
      <c r="N91" s="85" t="s">
        <v>119</v>
      </c>
      <c r="O91" s="86">
        <f>SUM(O86:O90)</f>
        <v>0</v>
      </c>
      <c r="P91" s="89" t="s">
        <v>119</v>
      </c>
      <c r="Q91" s="90">
        <f>SUM(Q86:Q90)</f>
        <v>0</v>
      </c>
      <c r="S91" s="85" t="s">
        <v>119</v>
      </c>
      <c r="T91" s="86">
        <f>SUM(T86:T90)</f>
        <v>0</v>
      </c>
      <c r="U91" s="87" t="s">
        <v>119</v>
      </c>
      <c r="V91" s="88">
        <f>SUM(V86:V90)</f>
        <v>0</v>
      </c>
      <c r="W91" s="85" t="s">
        <v>119</v>
      </c>
      <c r="X91" s="86">
        <f>SUM(X86:X90)</f>
        <v>0</v>
      </c>
      <c r="Y91" s="89" t="s">
        <v>119</v>
      </c>
      <c r="Z91" s="90">
        <f>SUM(Z86:Z90)</f>
        <v>0</v>
      </c>
    </row>
    <row r="92" spans="1:26" ht="19.5" thickTop="1" thickBot="1">
      <c r="A92" s="81" t="s">
        <v>129</v>
      </c>
      <c r="B92" s="82">
        <f>SUM(B98+D98+F98+H98)</f>
        <v>0</v>
      </c>
      <c r="C92" s="83" t="s">
        <v>98</v>
      </c>
      <c r="D92" s="84"/>
      <c r="E92" s="275"/>
      <c r="F92" s="275"/>
      <c r="G92" s="275"/>
      <c r="H92" s="276"/>
      <c r="I92" s="122"/>
      <c r="J92" s="81" t="s">
        <v>130</v>
      </c>
      <c r="K92" s="82">
        <f>SUM(K98+M98+O98+Q98)</f>
        <v>0</v>
      </c>
      <c r="L92" s="83" t="s">
        <v>98</v>
      </c>
      <c r="M92" s="84"/>
      <c r="N92" s="275"/>
      <c r="O92" s="275"/>
      <c r="P92" s="275"/>
      <c r="Q92" s="276"/>
      <c r="S92" s="81" t="s">
        <v>145</v>
      </c>
      <c r="T92" s="82">
        <f>SUM(T98+V98+X98+Z98)</f>
        <v>0</v>
      </c>
      <c r="U92" s="83" t="s">
        <v>98</v>
      </c>
      <c r="V92" s="84"/>
      <c r="W92" s="275"/>
      <c r="X92" s="275"/>
      <c r="Y92" s="275"/>
      <c r="Z92" s="276"/>
    </row>
    <row r="93" spans="1:26" ht="15.5">
      <c r="A93" s="49"/>
      <c r="B93" s="50"/>
      <c r="C93" s="51"/>
      <c r="D93" s="52"/>
      <c r="E93" s="49"/>
      <c r="F93" s="50"/>
      <c r="G93" s="53"/>
      <c r="H93" s="54"/>
      <c r="I93" s="122"/>
      <c r="J93" s="49"/>
      <c r="K93" s="50"/>
      <c r="L93" s="51"/>
      <c r="M93" s="52"/>
      <c r="N93" s="49"/>
      <c r="O93" s="50"/>
      <c r="P93" s="53"/>
      <c r="Q93" s="54"/>
      <c r="S93" s="49"/>
      <c r="T93" s="50"/>
      <c r="U93" s="51"/>
      <c r="V93" s="52"/>
      <c r="W93" s="49"/>
      <c r="X93" s="50"/>
      <c r="Y93" s="53"/>
      <c r="Z93" s="54"/>
    </row>
    <row r="94" spans="1:26" ht="15.5">
      <c r="A94" s="55"/>
      <c r="B94" s="56"/>
      <c r="C94" s="57"/>
      <c r="D94" s="58"/>
      <c r="E94" s="55"/>
      <c r="F94" s="56"/>
      <c r="G94" s="59"/>
      <c r="H94" s="60"/>
      <c r="I94" s="122"/>
      <c r="J94" s="55"/>
      <c r="K94" s="56"/>
      <c r="L94" s="57"/>
      <c r="M94" s="58"/>
      <c r="N94" s="55"/>
      <c r="O94" s="56"/>
      <c r="P94" s="59"/>
      <c r="Q94" s="60"/>
      <c r="S94" s="55"/>
      <c r="T94" s="56"/>
      <c r="U94" s="57"/>
      <c r="V94" s="58"/>
      <c r="W94" s="55"/>
      <c r="X94" s="56"/>
      <c r="Y94" s="59"/>
      <c r="Z94" s="60"/>
    </row>
    <row r="95" spans="1:26" ht="15.5">
      <c r="A95" s="55"/>
      <c r="B95" s="56"/>
      <c r="C95" s="57"/>
      <c r="D95" s="58"/>
      <c r="E95" s="55"/>
      <c r="F95" s="56"/>
      <c r="G95" s="59"/>
      <c r="H95" s="60"/>
      <c r="I95" s="122"/>
      <c r="J95" s="55"/>
      <c r="K95" s="56"/>
      <c r="L95" s="57"/>
      <c r="M95" s="58"/>
      <c r="N95" s="55"/>
      <c r="O95" s="56"/>
      <c r="P95" s="59"/>
      <c r="Q95" s="60"/>
      <c r="S95" s="55"/>
      <c r="T95" s="56"/>
      <c r="U95" s="57"/>
      <c r="V95" s="58"/>
      <c r="W95" s="55"/>
      <c r="X95" s="56"/>
      <c r="Y95" s="59"/>
      <c r="Z95" s="60"/>
    </row>
    <row r="96" spans="1:26" ht="15.5">
      <c r="A96" s="55"/>
      <c r="B96" s="56"/>
      <c r="C96" s="57"/>
      <c r="D96" s="58"/>
      <c r="E96" s="55"/>
      <c r="F96" s="56"/>
      <c r="G96" s="59"/>
      <c r="H96" s="60"/>
      <c r="I96" s="122"/>
      <c r="J96" s="55"/>
      <c r="K96" s="56"/>
      <c r="L96" s="57"/>
      <c r="M96" s="58"/>
      <c r="N96" s="55"/>
      <c r="O96" s="56"/>
      <c r="P96" s="59"/>
      <c r="Q96" s="60"/>
      <c r="S96" s="55"/>
      <c r="T96" s="56"/>
      <c r="U96" s="57"/>
      <c r="V96" s="58"/>
      <c r="W96" s="55"/>
      <c r="X96" s="56"/>
      <c r="Y96" s="59"/>
      <c r="Z96" s="60"/>
    </row>
    <row r="97" spans="1:26" ht="16" thickBot="1">
      <c r="A97" s="61"/>
      <c r="B97" s="62"/>
      <c r="C97" s="63"/>
      <c r="D97" s="64"/>
      <c r="E97" s="61"/>
      <c r="F97" s="62"/>
      <c r="G97" s="65"/>
      <c r="H97" s="66"/>
      <c r="I97" s="122"/>
      <c r="J97" s="61"/>
      <c r="K97" s="62"/>
      <c r="L97" s="63"/>
      <c r="M97" s="64"/>
      <c r="N97" s="61"/>
      <c r="O97" s="62"/>
      <c r="P97" s="65"/>
      <c r="Q97" s="66"/>
      <c r="S97" s="61"/>
      <c r="T97" s="62"/>
      <c r="U97" s="63"/>
      <c r="V97" s="64"/>
      <c r="W97" s="61"/>
      <c r="X97" s="62"/>
      <c r="Y97" s="65"/>
      <c r="Z97" s="66"/>
    </row>
    <row r="98" spans="1:26" ht="16" thickBot="1">
      <c r="A98" s="85" t="s">
        <v>119</v>
      </c>
      <c r="B98" s="86">
        <f>SUM(B93:B97)</f>
        <v>0</v>
      </c>
      <c r="C98" s="87" t="s">
        <v>119</v>
      </c>
      <c r="D98" s="88">
        <f>SUM(D93:D97)</f>
        <v>0</v>
      </c>
      <c r="E98" s="85" t="s">
        <v>119</v>
      </c>
      <c r="F98" s="86">
        <f>SUM(F93:F97)</f>
        <v>0</v>
      </c>
      <c r="G98" s="89" t="s">
        <v>119</v>
      </c>
      <c r="H98" s="90">
        <f>SUM(H93:H97)</f>
        <v>0</v>
      </c>
      <c r="I98" s="122"/>
      <c r="J98" s="91" t="s">
        <v>119</v>
      </c>
      <c r="K98" s="92">
        <f>SUM(K93:K97)</f>
        <v>0</v>
      </c>
      <c r="L98" s="93" t="s">
        <v>119</v>
      </c>
      <c r="M98" s="94">
        <f>SUM(M93:M97)</f>
        <v>0</v>
      </c>
      <c r="N98" s="91" t="s">
        <v>119</v>
      </c>
      <c r="O98" s="92">
        <f>SUM(O93:O97)</f>
        <v>0</v>
      </c>
      <c r="P98" s="95" t="s">
        <v>119</v>
      </c>
      <c r="Q98" s="96">
        <f>SUM(Q93:Q97)</f>
        <v>0</v>
      </c>
      <c r="S98" s="91" t="s">
        <v>119</v>
      </c>
      <c r="T98" s="92">
        <f>SUM(T93:T97)</f>
        <v>0</v>
      </c>
      <c r="U98" s="93" t="s">
        <v>119</v>
      </c>
      <c r="V98" s="94">
        <f>SUM(V93:V97)</f>
        <v>0</v>
      </c>
      <c r="W98" s="91" t="s">
        <v>119</v>
      </c>
      <c r="X98" s="92">
        <f>SUM(X93:X97)</f>
        <v>0</v>
      </c>
      <c r="Y98" s="95" t="s">
        <v>119</v>
      </c>
      <c r="Z98" s="96">
        <f>SUM(Z93:Z97)</f>
        <v>0</v>
      </c>
    </row>
    <row r="99" spans="1:26" ht="20.25" customHeight="1" thickTop="1" thickBot="1">
      <c r="A99" s="81" t="s">
        <v>134</v>
      </c>
      <c r="B99" s="82">
        <f>SUM(B105+D105+F105+H105)</f>
        <v>0</v>
      </c>
      <c r="C99" s="83" t="s">
        <v>98</v>
      </c>
      <c r="D99" s="84"/>
      <c r="E99" s="275"/>
      <c r="F99" s="275"/>
      <c r="G99" s="275"/>
      <c r="H99" s="276"/>
      <c r="I99" s="122"/>
      <c r="J99" s="97"/>
      <c r="K99" s="98"/>
      <c r="L99" s="98"/>
      <c r="M99" s="98"/>
      <c r="N99" s="98"/>
      <c r="O99" s="277" t="s">
        <v>135</v>
      </c>
      <c r="P99" s="277"/>
      <c r="Q99" s="99">
        <f>SUM(K84+M84+O84+Q84+K91+M91+O91+Q91+K98+M98+O98+Q98)</f>
        <v>0</v>
      </c>
      <c r="S99" s="97"/>
      <c r="T99" s="98"/>
      <c r="U99" s="98"/>
      <c r="V99" s="98"/>
      <c r="W99" s="98"/>
      <c r="X99" s="277" t="s">
        <v>135</v>
      </c>
      <c r="Y99" s="277"/>
      <c r="Z99" s="99">
        <f>SUM(T84+V84+X84+Z84+T91+V91+X91+Z91+T98+V98+X98+Z98)</f>
        <v>0</v>
      </c>
    </row>
    <row r="100" spans="1:26" ht="15.75" customHeight="1">
      <c r="A100" s="49"/>
      <c r="B100" s="50"/>
      <c r="C100" s="51"/>
      <c r="D100" s="52"/>
      <c r="E100" s="49"/>
      <c r="F100" s="50"/>
      <c r="G100" s="53"/>
      <c r="H100" s="54"/>
      <c r="I100" s="122"/>
      <c r="J100" s="100" t="s">
        <v>136</v>
      </c>
      <c r="K100" s="272" t="s">
        <v>137</v>
      </c>
      <c r="L100" s="272"/>
      <c r="M100" s="272"/>
      <c r="N100" s="272"/>
      <c r="O100" s="272"/>
      <c r="P100" s="272"/>
      <c r="Q100" s="272"/>
      <c r="S100" s="100" t="s">
        <v>136</v>
      </c>
      <c r="T100" s="272" t="s">
        <v>138</v>
      </c>
      <c r="U100" s="272"/>
      <c r="V100" s="272"/>
      <c r="W100" s="272"/>
      <c r="X100" s="272"/>
      <c r="Y100" s="272"/>
      <c r="Z100" s="272"/>
    </row>
    <row r="101" spans="1:26" ht="15.75" customHeight="1">
      <c r="A101" s="55"/>
      <c r="B101" s="56"/>
      <c r="C101" s="57"/>
      <c r="D101" s="58"/>
      <c r="E101" s="55"/>
      <c r="F101" s="56"/>
      <c r="G101" s="59"/>
      <c r="H101" s="60"/>
      <c r="I101" s="122"/>
      <c r="J101" s="273" t="s">
        <v>139</v>
      </c>
      <c r="K101" s="273"/>
      <c r="L101" s="273"/>
      <c r="M101" s="273"/>
      <c r="N101" s="273"/>
      <c r="O101" s="273"/>
      <c r="P101" s="273"/>
      <c r="Q101" s="273"/>
      <c r="S101" s="273" t="s">
        <v>140</v>
      </c>
      <c r="T101" s="273"/>
      <c r="U101" s="273"/>
      <c r="V101" s="273"/>
      <c r="W101" s="273"/>
      <c r="X101" s="273"/>
      <c r="Y101" s="273"/>
      <c r="Z101" s="273"/>
    </row>
    <row r="102" spans="1:26" ht="15.5">
      <c r="A102" s="55"/>
      <c r="B102" s="56"/>
      <c r="C102" s="57"/>
      <c r="D102" s="58"/>
      <c r="E102" s="55"/>
      <c r="F102" s="56"/>
      <c r="G102" s="59"/>
      <c r="H102" s="60"/>
      <c r="I102" s="122"/>
      <c r="J102" s="273"/>
      <c r="K102" s="273"/>
      <c r="L102" s="273"/>
      <c r="M102" s="273"/>
      <c r="N102" s="273"/>
      <c r="O102" s="273"/>
      <c r="P102" s="273"/>
      <c r="Q102" s="273"/>
      <c r="S102" s="273"/>
      <c r="T102" s="273"/>
      <c r="U102" s="273"/>
      <c r="V102" s="273"/>
      <c r="W102" s="273"/>
      <c r="X102" s="273"/>
      <c r="Y102" s="273"/>
      <c r="Z102" s="273"/>
    </row>
    <row r="103" spans="1:26" ht="15.5">
      <c r="A103" s="55"/>
      <c r="B103" s="56"/>
      <c r="C103" s="57"/>
      <c r="D103" s="58"/>
      <c r="E103" s="55"/>
      <c r="F103" s="56"/>
      <c r="G103" s="59"/>
      <c r="H103" s="60"/>
      <c r="I103" s="122"/>
      <c r="J103" s="273"/>
      <c r="K103" s="273"/>
      <c r="L103" s="273"/>
      <c r="M103" s="273"/>
      <c r="N103" s="273"/>
      <c r="O103" s="273"/>
      <c r="P103" s="273"/>
      <c r="Q103" s="273"/>
      <c r="S103" s="273"/>
      <c r="T103" s="273"/>
      <c r="U103" s="273"/>
      <c r="V103" s="273"/>
      <c r="W103" s="273"/>
      <c r="X103" s="273"/>
      <c r="Y103" s="273"/>
      <c r="Z103" s="273"/>
    </row>
    <row r="104" spans="1:26" ht="16" thickBot="1">
      <c r="A104" s="61"/>
      <c r="B104" s="62"/>
      <c r="C104" s="63"/>
      <c r="D104" s="64"/>
      <c r="E104" s="61"/>
      <c r="F104" s="62"/>
      <c r="G104" s="65"/>
      <c r="H104" s="66"/>
      <c r="I104" s="122"/>
      <c r="J104" s="273"/>
      <c r="K104" s="273"/>
      <c r="L104" s="273"/>
      <c r="M104" s="273"/>
      <c r="N104" s="273"/>
      <c r="O104" s="273"/>
      <c r="P104" s="273"/>
      <c r="Q104" s="273"/>
      <c r="S104" s="273"/>
      <c r="T104" s="273"/>
      <c r="U104" s="273"/>
      <c r="V104" s="273"/>
      <c r="W104" s="273"/>
      <c r="X104" s="273"/>
      <c r="Y104" s="273"/>
      <c r="Z104" s="273"/>
    </row>
    <row r="105" spans="1:26" ht="16" thickBot="1">
      <c r="A105" s="91" t="s">
        <v>119</v>
      </c>
      <c r="B105" s="92">
        <f>SUM(B100:B104)</f>
        <v>0</v>
      </c>
      <c r="C105" s="93" t="s">
        <v>119</v>
      </c>
      <c r="D105" s="94">
        <f>SUM(D100:D104)</f>
        <v>0</v>
      </c>
      <c r="E105" s="91" t="s">
        <v>119</v>
      </c>
      <c r="F105" s="92">
        <f>SUM(F100:F104)</f>
        <v>0</v>
      </c>
      <c r="G105" s="95" t="s">
        <v>119</v>
      </c>
      <c r="H105" s="96">
        <f>SUM(H100:H104)</f>
        <v>0</v>
      </c>
      <c r="I105" s="122"/>
      <c r="J105" s="273"/>
      <c r="K105" s="273"/>
      <c r="L105" s="273"/>
      <c r="M105" s="273"/>
      <c r="N105" s="273"/>
      <c r="O105" s="273"/>
      <c r="P105" s="273"/>
      <c r="Q105" s="273"/>
      <c r="S105" s="273"/>
      <c r="T105" s="273"/>
      <c r="U105" s="273"/>
      <c r="V105" s="273"/>
      <c r="W105" s="273"/>
      <c r="X105" s="273"/>
      <c r="Y105" s="273"/>
      <c r="Z105" s="273"/>
    </row>
    <row r="106" spans="1:26" ht="19" thickBot="1">
      <c r="A106" s="97"/>
      <c r="B106" s="98"/>
      <c r="C106" s="98"/>
      <c r="D106" s="98"/>
      <c r="E106" s="98"/>
      <c r="F106" s="277" t="s">
        <v>135</v>
      </c>
      <c r="G106" s="277"/>
      <c r="H106" s="99">
        <f>SUM(B84+D84+F84+H84+B91+D91+F91+H91+B98+D98+F98+H98+B105+D105+F105+H105)</f>
        <v>10</v>
      </c>
      <c r="I106" s="122"/>
      <c r="J106" s="273"/>
      <c r="K106" s="273"/>
      <c r="L106" s="273"/>
      <c r="M106" s="273"/>
      <c r="N106" s="273"/>
      <c r="O106" s="273"/>
      <c r="P106" s="273"/>
      <c r="Q106" s="273"/>
      <c r="S106" s="273"/>
      <c r="T106" s="273"/>
      <c r="U106" s="273"/>
      <c r="V106" s="273"/>
      <c r="W106" s="273"/>
      <c r="X106" s="273"/>
      <c r="Y106" s="273"/>
      <c r="Z106" s="273"/>
    </row>
    <row r="107" spans="1:26" ht="15" customHeight="1">
      <c r="A107" s="100" t="s">
        <v>136</v>
      </c>
      <c r="B107" s="272" t="s">
        <v>137</v>
      </c>
      <c r="C107" s="272"/>
      <c r="D107" s="272"/>
      <c r="E107" s="272"/>
      <c r="F107" s="272"/>
      <c r="G107" s="272"/>
      <c r="H107" s="272"/>
      <c r="I107" s="115"/>
      <c r="J107" s="273"/>
      <c r="K107" s="273"/>
      <c r="L107" s="273"/>
      <c r="M107" s="273"/>
      <c r="N107" s="273"/>
      <c r="O107" s="273"/>
      <c r="P107" s="273"/>
      <c r="Q107" s="273"/>
      <c r="S107" s="273"/>
      <c r="T107" s="273"/>
      <c r="U107" s="273"/>
      <c r="V107" s="273"/>
      <c r="W107" s="273"/>
      <c r="X107" s="273"/>
      <c r="Y107" s="273"/>
      <c r="Z107" s="273"/>
    </row>
    <row r="108" spans="1:26" ht="114" customHeight="1">
      <c r="A108" s="278" t="s">
        <v>146</v>
      </c>
      <c r="B108" s="278"/>
      <c r="C108" s="278"/>
      <c r="D108" s="278"/>
      <c r="E108" s="278"/>
      <c r="F108" s="278"/>
      <c r="G108" s="278"/>
      <c r="H108" s="278"/>
      <c r="I108" s="115"/>
      <c r="J108" s="273"/>
      <c r="K108" s="273"/>
      <c r="L108" s="273"/>
      <c r="M108" s="273"/>
      <c r="N108" s="273"/>
      <c r="O108" s="273"/>
      <c r="P108" s="273"/>
      <c r="Q108" s="273"/>
      <c r="S108" s="273"/>
      <c r="T108" s="273"/>
      <c r="U108" s="273"/>
      <c r="V108" s="273"/>
      <c r="W108" s="273"/>
      <c r="X108" s="273"/>
      <c r="Y108" s="273"/>
      <c r="Z108" s="273"/>
    </row>
    <row r="109" spans="1:26" ht="18.5">
      <c r="A109" s="72" t="s">
        <v>86</v>
      </c>
      <c r="B109" s="73"/>
      <c r="C109" s="73"/>
      <c r="D109" s="73"/>
      <c r="E109" s="73"/>
      <c r="F109" s="73"/>
      <c r="G109" s="73"/>
      <c r="H109" s="121" t="s">
        <v>87</v>
      </c>
      <c r="I109" s="115"/>
      <c r="J109" s="72" t="s">
        <v>88</v>
      </c>
      <c r="K109" s="73"/>
      <c r="L109" s="73"/>
      <c r="M109" s="73"/>
      <c r="N109" s="73"/>
      <c r="O109" s="73"/>
      <c r="P109" s="73"/>
      <c r="Q109" s="74" t="s">
        <v>89</v>
      </c>
      <c r="S109" s="72" t="s">
        <v>88</v>
      </c>
      <c r="T109" s="73"/>
      <c r="U109" s="73"/>
      <c r="V109" s="73"/>
      <c r="W109" s="73"/>
      <c r="X109" s="73"/>
      <c r="Y109" s="73"/>
      <c r="Z109" s="201" t="s">
        <v>90</v>
      </c>
    </row>
    <row r="110" spans="1:26" ht="15.5">
      <c r="A110" s="75" t="s">
        <v>91</v>
      </c>
      <c r="B110" s="67"/>
      <c r="C110" s="69"/>
      <c r="D110" s="69"/>
      <c r="E110" s="69"/>
      <c r="F110" s="69"/>
      <c r="G110" s="274">
        <f ca="1">TODAY()</f>
        <v>45008</v>
      </c>
      <c r="H110" s="274"/>
      <c r="I110" s="115"/>
      <c r="J110" s="75" t="s">
        <v>91</v>
      </c>
      <c r="K110" s="199">
        <f>B110</f>
        <v>0</v>
      </c>
      <c r="L110" s="69"/>
      <c r="M110" s="69"/>
      <c r="N110" s="69"/>
      <c r="O110" s="73"/>
      <c r="P110" s="274">
        <f ca="1">TODAY()</f>
        <v>45008</v>
      </c>
      <c r="Q110" s="274"/>
      <c r="S110" s="75" t="s">
        <v>91</v>
      </c>
      <c r="T110" s="101"/>
      <c r="U110" s="69"/>
      <c r="V110" s="69"/>
      <c r="W110" s="69"/>
      <c r="X110" s="73"/>
      <c r="Y110" s="274">
        <f ca="1">TODAY()</f>
        <v>45008</v>
      </c>
      <c r="Z110" s="274"/>
    </row>
    <row r="111" spans="1:26" ht="15.5">
      <c r="A111" s="75" t="s">
        <v>76</v>
      </c>
      <c r="B111" s="68"/>
      <c r="C111" s="70"/>
      <c r="D111" s="70"/>
      <c r="E111" s="70"/>
      <c r="F111" s="70"/>
      <c r="G111" s="73"/>
      <c r="H111" s="73"/>
      <c r="I111" s="115"/>
      <c r="J111" s="75" t="s">
        <v>76</v>
      </c>
      <c r="K111" s="200">
        <f>B111</f>
        <v>0</v>
      </c>
      <c r="L111" s="70"/>
      <c r="M111" s="70"/>
      <c r="N111" s="70"/>
      <c r="O111" s="73"/>
      <c r="P111" s="73"/>
      <c r="Q111" s="73"/>
      <c r="S111" s="75" t="s">
        <v>76</v>
      </c>
      <c r="T111" s="102"/>
      <c r="U111" s="70"/>
      <c r="V111" s="70"/>
      <c r="W111" s="70"/>
      <c r="X111" s="73"/>
      <c r="Y111" s="73"/>
      <c r="Z111" s="73"/>
    </row>
    <row r="112" spans="1:26" ht="15" thickBot="1">
      <c r="I112" s="115"/>
      <c r="J112" s="73"/>
      <c r="K112" s="73"/>
      <c r="L112" s="73"/>
      <c r="M112" s="73"/>
      <c r="N112" s="73"/>
      <c r="O112" s="73"/>
      <c r="P112" s="73"/>
      <c r="Q112" s="73"/>
      <c r="S112" s="73"/>
      <c r="T112" s="73"/>
      <c r="U112" s="73"/>
      <c r="V112" s="73"/>
      <c r="W112" s="73"/>
      <c r="X112" s="73"/>
      <c r="Y112" s="73"/>
      <c r="Z112" s="73"/>
    </row>
    <row r="113" spans="1:26" ht="16" thickBot="1">
      <c r="A113" s="76" t="s">
        <v>93</v>
      </c>
      <c r="B113" s="77" t="s">
        <v>79</v>
      </c>
      <c r="C113" s="78" t="s">
        <v>94</v>
      </c>
      <c r="D113" s="78" t="s">
        <v>79</v>
      </c>
      <c r="E113" s="79" t="s">
        <v>95</v>
      </c>
      <c r="F113" s="79" t="s">
        <v>79</v>
      </c>
      <c r="G113" s="80" t="s">
        <v>96</v>
      </c>
      <c r="H113" s="80" t="s">
        <v>79</v>
      </c>
      <c r="I113" s="122"/>
      <c r="J113" s="76" t="s">
        <v>93</v>
      </c>
      <c r="K113" s="77" t="s">
        <v>79</v>
      </c>
      <c r="L113" s="78" t="s">
        <v>94</v>
      </c>
      <c r="M113" s="78" t="s">
        <v>79</v>
      </c>
      <c r="N113" s="79" t="s">
        <v>95</v>
      </c>
      <c r="O113" s="79" t="s">
        <v>79</v>
      </c>
      <c r="P113" s="80" t="s">
        <v>96</v>
      </c>
      <c r="Q113" s="80" t="s">
        <v>79</v>
      </c>
      <c r="S113" s="76" t="s">
        <v>93</v>
      </c>
      <c r="T113" s="77" t="s">
        <v>79</v>
      </c>
      <c r="U113" s="78" t="s">
        <v>94</v>
      </c>
      <c r="V113" s="78" t="s">
        <v>79</v>
      </c>
      <c r="W113" s="79" t="s">
        <v>95</v>
      </c>
      <c r="X113" s="79" t="s">
        <v>79</v>
      </c>
      <c r="Y113" s="80" t="s">
        <v>96</v>
      </c>
      <c r="Z113" s="80" t="s">
        <v>79</v>
      </c>
    </row>
    <row r="114" spans="1:26" ht="19.5" thickTop="1" thickBot="1">
      <c r="A114" s="124" t="s">
        <v>97</v>
      </c>
      <c r="B114" s="82">
        <f>SUM(B120+D120+F120+H120)</f>
        <v>10</v>
      </c>
      <c r="C114" s="83" t="s">
        <v>98</v>
      </c>
      <c r="D114" s="84"/>
      <c r="E114" s="275"/>
      <c r="F114" s="275"/>
      <c r="G114" s="275"/>
      <c r="H114" s="276"/>
      <c r="I114" s="122"/>
      <c r="J114" s="81" t="s">
        <v>99</v>
      </c>
      <c r="K114" s="82">
        <f>SUM(K120+M120+O120+Q120)</f>
        <v>0</v>
      </c>
      <c r="L114" s="83" t="s">
        <v>98</v>
      </c>
      <c r="M114" s="84"/>
      <c r="N114" s="275"/>
      <c r="O114" s="275"/>
      <c r="P114" s="275"/>
      <c r="Q114" s="276"/>
      <c r="S114" s="81" t="s">
        <v>100</v>
      </c>
      <c r="T114" s="82">
        <f>SUM(T120+V120+X120+Z120)</f>
        <v>0</v>
      </c>
      <c r="U114" s="83" t="s">
        <v>98</v>
      </c>
      <c r="V114" s="84"/>
      <c r="W114" s="275"/>
      <c r="X114" s="275"/>
      <c r="Y114" s="275"/>
      <c r="Z114" s="276"/>
    </row>
    <row r="115" spans="1:26" ht="15.5">
      <c r="A115" s="49" t="s">
        <v>142</v>
      </c>
      <c r="B115" s="50">
        <v>3</v>
      </c>
      <c r="C115" s="51"/>
      <c r="D115" s="52"/>
      <c r="E115" s="49"/>
      <c r="F115" s="50"/>
      <c r="G115" s="53"/>
      <c r="H115" s="54"/>
      <c r="I115" s="122"/>
      <c r="J115" s="49"/>
      <c r="K115" s="50"/>
      <c r="L115" s="51"/>
      <c r="M115" s="52"/>
      <c r="N115" s="49"/>
      <c r="O115" s="50"/>
      <c r="P115" s="53"/>
      <c r="Q115" s="54"/>
      <c r="S115" s="49"/>
      <c r="T115" s="50"/>
      <c r="U115" s="51"/>
      <c r="V115" s="52"/>
      <c r="W115" s="49"/>
      <c r="X115" s="50"/>
      <c r="Y115" s="53"/>
      <c r="Z115" s="54"/>
    </row>
    <row r="116" spans="1:26" ht="15.5">
      <c r="A116" s="55" t="s">
        <v>143</v>
      </c>
      <c r="B116" s="56">
        <v>4</v>
      </c>
      <c r="C116" s="57"/>
      <c r="D116" s="58"/>
      <c r="E116" s="55"/>
      <c r="F116" s="56"/>
      <c r="G116" s="59"/>
      <c r="H116" s="60"/>
      <c r="I116" s="122"/>
      <c r="J116" s="55"/>
      <c r="K116" s="56"/>
      <c r="L116" s="57"/>
      <c r="M116" s="58"/>
      <c r="N116" s="55"/>
      <c r="O116" s="56"/>
      <c r="P116" s="59"/>
      <c r="Q116" s="60"/>
      <c r="S116" s="55"/>
      <c r="T116" s="56"/>
      <c r="U116" s="57"/>
      <c r="V116" s="58"/>
      <c r="W116" s="55"/>
      <c r="X116" s="56"/>
      <c r="Y116" s="59"/>
      <c r="Z116" s="60"/>
    </row>
    <row r="117" spans="1:26" ht="15.5">
      <c r="A117" s="55" t="s">
        <v>144</v>
      </c>
      <c r="B117" s="56">
        <v>3</v>
      </c>
      <c r="C117" s="57"/>
      <c r="D117" s="58"/>
      <c r="E117" s="55"/>
      <c r="F117" s="56"/>
      <c r="G117" s="59"/>
      <c r="H117" s="60"/>
      <c r="I117" s="122"/>
      <c r="J117" s="55"/>
      <c r="K117" s="56"/>
      <c r="L117" s="57"/>
      <c r="M117" s="58"/>
      <c r="N117" s="55"/>
      <c r="O117" s="56"/>
      <c r="P117" s="59"/>
      <c r="Q117" s="60"/>
      <c r="S117" s="55"/>
      <c r="T117" s="56"/>
      <c r="U117" s="57"/>
      <c r="V117" s="58"/>
      <c r="W117" s="55"/>
      <c r="X117" s="56"/>
      <c r="Y117" s="59"/>
      <c r="Z117" s="60"/>
    </row>
    <row r="118" spans="1:26" ht="15.5">
      <c r="A118" s="55"/>
      <c r="B118" s="56"/>
      <c r="C118" s="57"/>
      <c r="D118" s="58"/>
      <c r="E118" s="55"/>
      <c r="F118" s="56"/>
      <c r="G118" s="59"/>
      <c r="H118" s="60"/>
      <c r="I118" s="122"/>
      <c r="J118" s="55"/>
      <c r="K118" s="56"/>
      <c r="L118" s="57"/>
      <c r="M118" s="58"/>
      <c r="N118" s="55"/>
      <c r="O118" s="56"/>
      <c r="P118" s="59"/>
      <c r="Q118" s="60"/>
      <c r="S118" s="55"/>
      <c r="T118" s="56"/>
      <c r="U118" s="57"/>
      <c r="V118" s="58"/>
      <c r="W118" s="55"/>
      <c r="X118" s="56"/>
      <c r="Y118" s="59"/>
      <c r="Z118" s="60"/>
    </row>
    <row r="119" spans="1:26" ht="16" thickBot="1">
      <c r="A119" s="61"/>
      <c r="B119" s="62"/>
      <c r="C119" s="63"/>
      <c r="D119" s="64"/>
      <c r="E119" s="61"/>
      <c r="F119" s="62"/>
      <c r="G119" s="65"/>
      <c r="H119" s="66"/>
      <c r="I119" s="122"/>
      <c r="J119" s="61"/>
      <c r="K119" s="62"/>
      <c r="L119" s="63"/>
      <c r="M119" s="64"/>
      <c r="N119" s="61"/>
      <c r="O119" s="62"/>
      <c r="P119" s="65"/>
      <c r="Q119" s="66"/>
      <c r="S119" s="61"/>
      <c r="T119" s="62"/>
      <c r="U119" s="63"/>
      <c r="V119" s="64"/>
      <c r="W119" s="61"/>
      <c r="X119" s="62"/>
      <c r="Y119" s="65"/>
      <c r="Z119" s="66"/>
    </row>
    <row r="120" spans="1:26" ht="16" thickBot="1">
      <c r="A120" s="85" t="s">
        <v>119</v>
      </c>
      <c r="B120" s="86">
        <f>SUM(B115:B119)</f>
        <v>10</v>
      </c>
      <c r="C120" s="87" t="s">
        <v>119</v>
      </c>
      <c r="D120" s="88">
        <f>SUM(D115:D119)</f>
        <v>0</v>
      </c>
      <c r="E120" s="85" t="s">
        <v>119</v>
      </c>
      <c r="F120" s="86">
        <f>SUM(F115:F119)</f>
        <v>0</v>
      </c>
      <c r="G120" s="89" t="s">
        <v>119</v>
      </c>
      <c r="H120" s="90">
        <f>SUM(H115:H119)</f>
        <v>0</v>
      </c>
      <c r="I120" s="122"/>
      <c r="J120" s="85" t="s">
        <v>119</v>
      </c>
      <c r="K120" s="86">
        <f>SUM(K115:K119)</f>
        <v>0</v>
      </c>
      <c r="L120" s="87" t="s">
        <v>119</v>
      </c>
      <c r="M120" s="88">
        <f>SUM(M115:M119)</f>
        <v>0</v>
      </c>
      <c r="N120" s="85" t="s">
        <v>119</v>
      </c>
      <c r="O120" s="86">
        <f>SUM(O115:O119)</f>
        <v>0</v>
      </c>
      <c r="P120" s="89" t="s">
        <v>119</v>
      </c>
      <c r="Q120" s="90">
        <f>SUM(Q115:Q119)</f>
        <v>0</v>
      </c>
      <c r="S120" s="85" t="s">
        <v>119</v>
      </c>
      <c r="T120" s="86">
        <f>SUM(T115:T119)</f>
        <v>0</v>
      </c>
      <c r="U120" s="87" t="s">
        <v>119</v>
      </c>
      <c r="V120" s="88">
        <f>SUM(V115:V119)</f>
        <v>0</v>
      </c>
      <c r="W120" s="85" t="s">
        <v>119</v>
      </c>
      <c r="X120" s="86">
        <f>SUM(X115:X119)</f>
        <v>0</v>
      </c>
      <c r="Y120" s="89" t="s">
        <v>119</v>
      </c>
      <c r="Z120" s="90">
        <f>SUM(Z115:Z119)</f>
        <v>0</v>
      </c>
    </row>
    <row r="121" spans="1:26" ht="19.5" thickTop="1" thickBot="1">
      <c r="A121" s="81" t="s">
        <v>120</v>
      </c>
      <c r="B121" s="82">
        <f>SUM(B127+D127+F127+H127)</f>
        <v>0</v>
      </c>
      <c r="C121" s="83" t="s">
        <v>98</v>
      </c>
      <c r="D121" s="84"/>
      <c r="E121" s="275"/>
      <c r="F121" s="275"/>
      <c r="G121" s="275"/>
      <c r="H121" s="276"/>
      <c r="I121" s="122"/>
      <c r="J121" s="81" t="s">
        <v>121</v>
      </c>
      <c r="K121" s="82">
        <f>SUM(K127+M127+O127+Q127)</f>
        <v>0</v>
      </c>
      <c r="L121" s="83" t="s">
        <v>98</v>
      </c>
      <c r="M121" s="84"/>
      <c r="N121" s="275"/>
      <c r="O121" s="275"/>
      <c r="P121" s="275"/>
      <c r="Q121" s="276"/>
      <c r="S121" s="81" t="s">
        <v>122</v>
      </c>
      <c r="T121" s="82">
        <f>SUM(T127+V127+X127+Z127)</f>
        <v>0</v>
      </c>
      <c r="U121" s="83" t="s">
        <v>98</v>
      </c>
      <c r="V121" s="84"/>
      <c r="W121" s="275"/>
      <c r="X121" s="275"/>
      <c r="Y121" s="275"/>
      <c r="Z121" s="276"/>
    </row>
    <row r="122" spans="1:26" ht="15.5">
      <c r="A122" s="49"/>
      <c r="B122" s="50"/>
      <c r="C122" s="51"/>
      <c r="D122" s="52"/>
      <c r="E122" s="49"/>
      <c r="F122" s="50"/>
      <c r="G122" s="53"/>
      <c r="H122" s="54"/>
      <c r="I122" s="122"/>
      <c r="J122" s="49"/>
      <c r="K122" s="50"/>
      <c r="L122" s="51"/>
      <c r="M122" s="52"/>
      <c r="N122" s="49"/>
      <c r="O122" s="50"/>
      <c r="P122" s="53"/>
      <c r="Q122" s="54"/>
      <c r="S122" s="49"/>
      <c r="T122" s="50"/>
      <c r="U122" s="51"/>
      <c r="V122" s="52"/>
      <c r="W122" s="49"/>
      <c r="X122" s="50"/>
      <c r="Y122" s="53"/>
      <c r="Z122" s="54"/>
    </row>
    <row r="123" spans="1:26" ht="15.5">
      <c r="A123" s="55"/>
      <c r="B123" s="56"/>
      <c r="C123" s="57"/>
      <c r="D123" s="58"/>
      <c r="E123" s="55"/>
      <c r="F123" s="56"/>
      <c r="G123" s="59"/>
      <c r="H123" s="60"/>
      <c r="I123" s="122"/>
      <c r="J123" s="55"/>
      <c r="K123" s="56"/>
      <c r="L123" s="57"/>
      <c r="M123" s="58"/>
      <c r="N123" s="55"/>
      <c r="O123" s="56"/>
      <c r="P123" s="59"/>
      <c r="Q123" s="60"/>
      <c r="S123" s="55"/>
      <c r="T123" s="56"/>
      <c r="U123" s="57"/>
      <c r="V123" s="58"/>
      <c r="W123" s="55"/>
      <c r="X123" s="56"/>
      <c r="Y123" s="59"/>
      <c r="Z123" s="60"/>
    </row>
    <row r="124" spans="1:26" ht="15.5">
      <c r="A124" s="55"/>
      <c r="B124" s="56"/>
      <c r="C124" s="57"/>
      <c r="D124" s="58"/>
      <c r="E124" s="55"/>
      <c r="F124" s="56"/>
      <c r="G124" s="59"/>
      <c r="H124" s="60"/>
      <c r="I124" s="122"/>
      <c r="J124" s="55"/>
      <c r="K124" s="56"/>
      <c r="L124" s="57"/>
      <c r="M124" s="58"/>
      <c r="N124" s="55"/>
      <c r="O124" s="56"/>
      <c r="P124" s="59"/>
      <c r="Q124" s="60"/>
      <c r="S124" s="55"/>
      <c r="T124" s="56"/>
      <c r="U124" s="57"/>
      <c r="V124" s="58"/>
      <c r="W124" s="55"/>
      <c r="X124" s="56"/>
      <c r="Y124" s="59"/>
      <c r="Z124" s="60"/>
    </row>
    <row r="125" spans="1:26" ht="15.5">
      <c r="A125" s="55"/>
      <c r="B125" s="56"/>
      <c r="C125" s="57"/>
      <c r="D125" s="58"/>
      <c r="E125" s="55"/>
      <c r="F125" s="56"/>
      <c r="G125" s="59"/>
      <c r="H125" s="60"/>
      <c r="I125" s="122"/>
      <c r="J125" s="55"/>
      <c r="K125" s="56"/>
      <c r="L125" s="57"/>
      <c r="M125" s="58"/>
      <c r="N125" s="55"/>
      <c r="O125" s="56"/>
      <c r="P125" s="59"/>
      <c r="Q125" s="60"/>
      <c r="S125" s="55"/>
      <c r="T125" s="56"/>
      <c r="U125" s="57"/>
      <c r="V125" s="58"/>
      <c r="W125" s="55"/>
      <c r="X125" s="56"/>
      <c r="Y125" s="59"/>
      <c r="Z125" s="60"/>
    </row>
    <row r="126" spans="1:26" ht="16" thickBot="1">
      <c r="A126" s="61"/>
      <c r="B126" s="62"/>
      <c r="C126" s="63"/>
      <c r="D126" s="64"/>
      <c r="E126" s="61"/>
      <c r="F126" s="62"/>
      <c r="G126" s="65"/>
      <c r="H126" s="66"/>
      <c r="I126" s="122"/>
      <c r="J126" s="61"/>
      <c r="K126" s="62"/>
      <c r="L126" s="63"/>
      <c r="M126" s="64"/>
      <c r="N126" s="61"/>
      <c r="O126" s="62"/>
      <c r="P126" s="65"/>
      <c r="Q126" s="66"/>
      <c r="S126" s="61"/>
      <c r="T126" s="62"/>
      <c r="U126" s="63"/>
      <c r="V126" s="64"/>
      <c r="W126" s="61"/>
      <c r="X126" s="62"/>
      <c r="Y126" s="65"/>
      <c r="Z126" s="66"/>
    </row>
    <row r="127" spans="1:26" ht="16" thickBot="1">
      <c r="A127" s="85" t="s">
        <v>119</v>
      </c>
      <c r="B127" s="86">
        <f>SUM(B122:B126)</f>
        <v>0</v>
      </c>
      <c r="C127" s="87" t="s">
        <v>119</v>
      </c>
      <c r="D127" s="88">
        <f>SUM(D122:D126)</f>
        <v>0</v>
      </c>
      <c r="E127" s="85" t="s">
        <v>119</v>
      </c>
      <c r="F127" s="86">
        <f>SUM(F122:F126)</f>
        <v>0</v>
      </c>
      <c r="G127" s="89" t="s">
        <v>119</v>
      </c>
      <c r="H127" s="90">
        <f>SUM(H122:H126)</f>
        <v>0</v>
      </c>
      <c r="I127" s="122"/>
      <c r="J127" s="85" t="s">
        <v>119</v>
      </c>
      <c r="K127" s="86">
        <f>SUM(K122:K126)</f>
        <v>0</v>
      </c>
      <c r="L127" s="87" t="s">
        <v>119</v>
      </c>
      <c r="M127" s="88">
        <f>SUM(M122:M126)</f>
        <v>0</v>
      </c>
      <c r="N127" s="85" t="s">
        <v>119</v>
      </c>
      <c r="O127" s="86">
        <f>SUM(O122:O126)</f>
        <v>0</v>
      </c>
      <c r="P127" s="89" t="s">
        <v>119</v>
      </c>
      <c r="Q127" s="90">
        <f>SUM(Q122:Q126)</f>
        <v>0</v>
      </c>
      <c r="S127" s="85" t="s">
        <v>119</v>
      </c>
      <c r="T127" s="86">
        <f>SUM(T122:T126)</f>
        <v>0</v>
      </c>
      <c r="U127" s="87" t="s">
        <v>119</v>
      </c>
      <c r="V127" s="88">
        <f>SUM(V122:V126)</f>
        <v>0</v>
      </c>
      <c r="W127" s="85" t="s">
        <v>119</v>
      </c>
      <c r="X127" s="86">
        <f>SUM(X122:X126)</f>
        <v>0</v>
      </c>
      <c r="Y127" s="89" t="s">
        <v>119</v>
      </c>
      <c r="Z127" s="90">
        <f>SUM(Z122:Z126)</f>
        <v>0</v>
      </c>
    </row>
    <row r="128" spans="1:26" ht="19.5" thickTop="1" thickBot="1">
      <c r="A128" s="81" t="s">
        <v>129</v>
      </c>
      <c r="B128" s="82">
        <f>SUM(B134+D134+F134+H134)</f>
        <v>0</v>
      </c>
      <c r="C128" s="83" t="s">
        <v>98</v>
      </c>
      <c r="D128" s="84"/>
      <c r="E128" s="275"/>
      <c r="F128" s="275"/>
      <c r="G128" s="275"/>
      <c r="H128" s="276"/>
      <c r="I128" s="122"/>
      <c r="J128" s="81" t="s">
        <v>130</v>
      </c>
      <c r="K128" s="82">
        <f>SUM(K134+M134+O134+Q134)</f>
        <v>0</v>
      </c>
      <c r="L128" s="83" t="s">
        <v>98</v>
      </c>
      <c r="M128" s="84"/>
      <c r="N128" s="275"/>
      <c r="O128" s="275"/>
      <c r="P128" s="275"/>
      <c r="Q128" s="276"/>
      <c r="S128" s="81" t="s">
        <v>145</v>
      </c>
      <c r="T128" s="82">
        <f>SUM(T134+V134+X134+Z134)</f>
        <v>0</v>
      </c>
      <c r="U128" s="83" t="s">
        <v>98</v>
      </c>
      <c r="V128" s="84"/>
      <c r="W128" s="275"/>
      <c r="X128" s="275"/>
      <c r="Y128" s="275"/>
      <c r="Z128" s="276"/>
    </row>
    <row r="129" spans="1:26" ht="15.5">
      <c r="A129" s="49"/>
      <c r="B129" s="50"/>
      <c r="C129" s="51"/>
      <c r="D129" s="52"/>
      <c r="E129" s="49"/>
      <c r="F129" s="50"/>
      <c r="G129" s="53"/>
      <c r="H129" s="54"/>
      <c r="I129" s="122"/>
      <c r="J129" s="49"/>
      <c r="K129" s="50"/>
      <c r="L129" s="51"/>
      <c r="M129" s="52"/>
      <c r="N129" s="49"/>
      <c r="O129" s="50"/>
      <c r="P129" s="53"/>
      <c r="Q129" s="54"/>
      <c r="S129" s="49"/>
      <c r="T129" s="50"/>
      <c r="U129" s="51"/>
      <c r="V129" s="52"/>
      <c r="W129" s="49"/>
      <c r="X129" s="50"/>
      <c r="Y129" s="53"/>
      <c r="Z129" s="54"/>
    </row>
    <row r="130" spans="1:26" ht="15.5">
      <c r="A130" s="55"/>
      <c r="B130" s="56"/>
      <c r="C130" s="57"/>
      <c r="D130" s="58"/>
      <c r="E130" s="55"/>
      <c r="F130" s="56"/>
      <c r="G130" s="59"/>
      <c r="H130" s="60"/>
      <c r="I130" s="122"/>
      <c r="J130" s="55"/>
      <c r="K130" s="56"/>
      <c r="L130" s="57"/>
      <c r="M130" s="58"/>
      <c r="N130" s="55"/>
      <c r="O130" s="56"/>
      <c r="P130" s="59"/>
      <c r="Q130" s="60"/>
      <c r="S130" s="55"/>
      <c r="T130" s="56"/>
      <c r="U130" s="57"/>
      <c r="V130" s="58"/>
      <c r="W130" s="55"/>
      <c r="X130" s="56"/>
      <c r="Y130" s="59"/>
      <c r="Z130" s="60"/>
    </row>
    <row r="131" spans="1:26" ht="15.5">
      <c r="A131" s="55"/>
      <c r="B131" s="56"/>
      <c r="C131" s="57"/>
      <c r="D131" s="58"/>
      <c r="E131" s="55"/>
      <c r="F131" s="56"/>
      <c r="G131" s="59"/>
      <c r="H131" s="60"/>
      <c r="I131" s="122"/>
      <c r="J131" s="55"/>
      <c r="K131" s="56"/>
      <c r="L131" s="57"/>
      <c r="M131" s="58"/>
      <c r="N131" s="55"/>
      <c r="O131" s="56"/>
      <c r="P131" s="59"/>
      <c r="Q131" s="60"/>
      <c r="S131" s="55"/>
      <c r="T131" s="56"/>
      <c r="U131" s="57"/>
      <c r="V131" s="58"/>
      <c r="W131" s="55"/>
      <c r="X131" s="56"/>
      <c r="Y131" s="59"/>
      <c r="Z131" s="60"/>
    </row>
    <row r="132" spans="1:26" ht="15.5">
      <c r="A132" s="55"/>
      <c r="B132" s="56"/>
      <c r="C132" s="57"/>
      <c r="D132" s="58"/>
      <c r="E132" s="55"/>
      <c r="F132" s="56"/>
      <c r="G132" s="59"/>
      <c r="H132" s="60"/>
      <c r="I132" s="122"/>
      <c r="J132" s="55"/>
      <c r="K132" s="56"/>
      <c r="L132" s="57"/>
      <c r="M132" s="58"/>
      <c r="N132" s="55"/>
      <c r="O132" s="56"/>
      <c r="P132" s="59"/>
      <c r="Q132" s="60"/>
      <c r="S132" s="55"/>
      <c r="T132" s="56"/>
      <c r="U132" s="57"/>
      <c r="V132" s="58"/>
      <c r="W132" s="55"/>
      <c r="X132" s="56"/>
      <c r="Y132" s="59"/>
      <c r="Z132" s="60"/>
    </row>
    <row r="133" spans="1:26" ht="16" thickBot="1">
      <c r="A133" s="61"/>
      <c r="B133" s="62"/>
      <c r="C133" s="63"/>
      <c r="D133" s="64"/>
      <c r="E133" s="61"/>
      <c r="F133" s="62"/>
      <c r="G133" s="65"/>
      <c r="H133" s="66"/>
      <c r="I133" s="122"/>
      <c r="J133" s="61"/>
      <c r="K133" s="62"/>
      <c r="L133" s="63"/>
      <c r="M133" s="64"/>
      <c r="N133" s="61"/>
      <c r="O133" s="62"/>
      <c r="P133" s="65"/>
      <c r="Q133" s="66"/>
      <c r="S133" s="61"/>
      <c r="T133" s="62"/>
      <c r="U133" s="63"/>
      <c r="V133" s="64"/>
      <c r="W133" s="61"/>
      <c r="X133" s="62"/>
      <c r="Y133" s="65"/>
      <c r="Z133" s="66"/>
    </row>
    <row r="134" spans="1:26" ht="16" thickBot="1">
      <c r="A134" s="85" t="s">
        <v>119</v>
      </c>
      <c r="B134" s="86">
        <f>SUM(B129:B133)</f>
        <v>0</v>
      </c>
      <c r="C134" s="87" t="s">
        <v>119</v>
      </c>
      <c r="D134" s="88">
        <f>SUM(D129:D133)</f>
        <v>0</v>
      </c>
      <c r="E134" s="85" t="s">
        <v>119</v>
      </c>
      <c r="F134" s="86">
        <f>SUM(F129:F133)</f>
        <v>0</v>
      </c>
      <c r="G134" s="89" t="s">
        <v>119</v>
      </c>
      <c r="H134" s="90">
        <f>SUM(H129:H133)</f>
        <v>0</v>
      </c>
      <c r="I134" s="122"/>
      <c r="J134" s="91" t="s">
        <v>119</v>
      </c>
      <c r="K134" s="92">
        <f>SUM(K129:K133)</f>
        <v>0</v>
      </c>
      <c r="L134" s="93" t="s">
        <v>119</v>
      </c>
      <c r="M134" s="94">
        <f>SUM(M129:M133)</f>
        <v>0</v>
      </c>
      <c r="N134" s="91" t="s">
        <v>119</v>
      </c>
      <c r="O134" s="92">
        <f>SUM(O129:O133)</f>
        <v>0</v>
      </c>
      <c r="P134" s="95" t="s">
        <v>119</v>
      </c>
      <c r="Q134" s="96">
        <f>SUM(Q129:Q133)</f>
        <v>0</v>
      </c>
      <c r="S134" s="91" t="s">
        <v>119</v>
      </c>
      <c r="T134" s="92">
        <f>SUM(T129:T133)</f>
        <v>0</v>
      </c>
      <c r="U134" s="93" t="s">
        <v>119</v>
      </c>
      <c r="V134" s="94">
        <f>SUM(V129:V133)</f>
        <v>0</v>
      </c>
      <c r="W134" s="91" t="s">
        <v>119</v>
      </c>
      <c r="X134" s="92">
        <f>SUM(X129:X133)</f>
        <v>0</v>
      </c>
      <c r="Y134" s="95" t="s">
        <v>119</v>
      </c>
      <c r="Z134" s="96">
        <f>SUM(Z129:Z133)</f>
        <v>0</v>
      </c>
    </row>
    <row r="135" spans="1:26" ht="20.25" customHeight="1" thickTop="1" thickBot="1">
      <c r="A135" s="81" t="s">
        <v>134</v>
      </c>
      <c r="B135" s="82">
        <f>SUM(B141+D141+F141+H141)</f>
        <v>0</v>
      </c>
      <c r="C135" s="83" t="s">
        <v>98</v>
      </c>
      <c r="D135" s="84"/>
      <c r="E135" s="275"/>
      <c r="F135" s="275"/>
      <c r="G135" s="275"/>
      <c r="H135" s="276"/>
      <c r="I135" s="122"/>
      <c r="J135" s="97"/>
      <c r="K135" s="98"/>
      <c r="L135" s="98"/>
      <c r="M135" s="98"/>
      <c r="N135" s="98"/>
      <c r="O135" s="277" t="s">
        <v>135</v>
      </c>
      <c r="P135" s="277"/>
      <c r="Q135" s="99">
        <f>SUM(K120+M120+O120+Q120+K127+M127+O127+Q127+K134+M134+O134+Q134)</f>
        <v>0</v>
      </c>
      <c r="S135" s="97"/>
      <c r="T135" s="98"/>
      <c r="U135" s="98"/>
      <c r="V135" s="98"/>
      <c r="W135" s="98"/>
      <c r="X135" s="277" t="s">
        <v>135</v>
      </c>
      <c r="Y135" s="277"/>
      <c r="Z135" s="99">
        <f>SUM(T120+V120+X120+Z120+T127+V127+X127+Z127+T134+V134+X134+Z134)</f>
        <v>0</v>
      </c>
    </row>
    <row r="136" spans="1:26" ht="15.75" customHeight="1">
      <c r="A136" s="49"/>
      <c r="B136" s="50"/>
      <c r="C136" s="51"/>
      <c r="D136" s="52"/>
      <c r="E136" s="49"/>
      <c r="F136" s="50"/>
      <c r="G136" s="53"/>
      <c r="H136" s="54"/>
      <c r="I136" s="122"/>
      <c r="J136" s="100" t="s">
        <v>136</v>
      </c>
      <c r="K136" s="272" t="s">
        <v>137</v>
      </c>
      <c r="L136" s="272"/>
      <c r="M136" s="272"/>
      <c r="N136" s="272"/>
      <c r="O136" s="272"/>
      <c r="P136" s="272"/>
      <c r="Q136" s="272"/>
      <c r="S136" s="100" t="s">
        <v>136</v>
      </c>
      <c r="T136" s="272" t="s">
        <v>138</v>
      </c>
      <c r="U136" s="272"/>
      <c r="V136" s="272"/>
      <c r="W136" s="272"/>
      <c r="X136" s="272"/>
      <c r="Y136" s="272"/>
      <c r="Z136" s="272"/>
    </row>
    <row r="137" spans="1:26" ht="15.75" customHeight="1">
      <c r="A137" s="55"/>
      <c r="B137" s="56"/>
      <c r="C137" s="57"/>
      <c r="D137" s="58"/>
      <c r="E137" s="55"/>
      <c r="F137" s="56"/>
      <c r="G137" s="59"/>
      <c r="H137" s="60"/>
      <c r="I137" s="122"/>
      <c r="J137" s="273" t="s">
        <v>139</v>
      </c>
      <c r="K137" s="273"/>
      <c r="L137" s="273"/>
      <c r="M137" s="273"/>
      <c r="N137" s="273"/>
      <c r="O137" s="273"/>
      <c r="P137" s="273"/>
      <c r="Q137" s="273"/>
      <c r="S137" s="273" t="s">
        <v>140</v>
      </c>
      <c r="T137" s="273"/>
      <c r="U137" s="273"/>
      <c r="V137" s="273"/>
      <c r="W137" s="273"/>
      <c r="X137" s="273"/>
      <c r="Y137" s="273"/>
      <c r="Z137" s="273"/>
    </row>
    <row r="138" spans="1:26" ht="15.5">
      <c r="A138" s="55"/>
      <c r="B138" s="56"/>
      <c r="C138" s="57"/>
      <c r="D138" s="58"/>
      <c r="E138" s="55"/>
      <c r="F138" s="56"/>
      <c r="G138" s="59"/>
      <c r="H138" s="60"/>
      <c r="I138" s="122"/>
      <c r="J138" s="273"/>
      <c r="K138" s="273"/>
      <c r="L138" s="273"/>
      <c r="M138" s="273"/>
      <c r="N138" s="273"/>
      <c r="O138" s="273"/>
      <c r="P138" s="273"/>
      <c r="Q138" s="273"/>
      <c r="S138" s="273"/>
      <c r="T138" s="273"/>
      <c r="U138" s="273"/>
      <c r="V138" s="273"/>
      <c r="W138" s="273"/>
      <c r="X138" s="273"/>
      <c r="Y138" s="273"/>
      <c r="Z138" s="273"/>
    </row>
    <row r="139" spans="1:26" ht="15.5">
      <c r="A139" s="55"/>
      <c r="B139" s="56"/>
      <c r="C139" s="57"/>
      <c r="D139" s="58"/>
      <c r="E139" s="55"/>
      <c r="F139" s="56"/>
      <c r="G139" s="59"/>
      <c r="H139" s="60"/>
      <c r="I139" s="122"/>
      <c r="J139" s="273"/>
      <c r="K139" s="273"/>
      <c r="L139" s="273"/>
      <c r="M139" s="273"/>
      <c r="N139" s="273"/>
      <c r="O139" s="273"/>
      <c r="P139" s="273"/>
      <c r="Q139" s="273"/>
      <c r="S139" s="273"/>
      <c r="T139" s="273"/>
      <c r="U139" s="273"/>
      <c r="V139" s="273"/>
      <c r="W139" s="273"/>
      <c r="X139" s="273"/>
      <c r="Y139" s="273"/>
      <c r="Z139" s="273"/>
    </row>
    <row r="140" spans="1:26" ht="16" thickBot="1">
      <c r="A140" s="61"/>
      <c r="B140" s="62"/>
      <c r="C140" s="63"/>
      <c r="D140" s="64"/>
      <c r="E140" s="61"/>
      <c r="F140" s="62"/>
      <c r="G140" s="65"/>
      <c r="H140" s="66"/>
      <c r="I140" s="122"/>
      <c r="J140" s="273"/>
      <c r="K140" s="273"/>
      <c r="L140" s="273"/>
      <c r="M140" s="273"/>
      <c r="N140" s="273"/>
      <c r="O140" s="273"/>
      <c r="P140" s="273"/>
      <c r="Q140" s="273"/>
      <c r="S140" s="273"/>
      <c r="T140" s="273"/>
      <c r="U140" s="273"/>
      <c r="V140" s="273"/>
      <c r="W140" s="273"/>
      <c r="X140" s="273"/>
      <c r="Y140" s="273"/>
      <c r="Z140" s="273"/>
    </row>
    <row r="141" spans="1:26" ht="16" thickBot="1">
      <c r="A141" s="91" t="s">
        <v>119</v>
      </c>
      <c r="B141" s="92">
        <f>SUM(B136:B140)</f>
        <v>0</v>
      </c>
      <c r="C141" s="93" t="s">
        <v>119</v>
      </c>
      <c r="D141" s="94">
        <f>SUM(D136:D140)</f>
        <v>0</v>
      </c>
      <c r="E141" s="91" t="s">
        <v>119</v>
      </c>
      <c r="F141" s="92">
        <f>SUM(F136:F140)</f>
        <v>0</v>
      </c>
      <c r="G141" s="95" t="s">
        <v>119</v>
      </c>
      <c r="H141" s="96">
        <f>SUM(H136:H140)</f>
        <v>0</v>
      </c>
      <c r="I141" s="122"/>
      <c r="J141" s="273"/>
      <c r="K141" s="273"/>
      <c r="L141" s="273"/>
      <c r="M141" s="273"/>
      <c r="N141" s="273"/>
      <c r="O141" s="273"/>
      <c r="P141" s="273"/>
      <c r="Q141" s="273"/>
      <c r="S141" s="273"/>
      <c r="T141" s="273"/>
      <c r="U141" s="273"/>
      <c r="V141" s="273"/>
      <c r="W141" s="273"/>
      <c r="X141" s="273"/>
      <c r="Y141" s="273"/>
      <c r="Z141" s="273"/>
    </row>
    <row r="142" spans="1:26" ht="19" thickBot="1">
      <c r="A142" s="97"/>
      <c r="B142" s="98"/>
      <c r="C142" s="98"/>
      <c r="D142" s="98"/>
      <c r="E142" s="98"/>
      <c r="F142" s="277" t="s">
        <v>135</v>
      </c>
      <c r="G142" s="277"/>
      <c r="H142" s="99">
        <f>SUM(B120+D120+F120+H120+B127+D127+F127+H127+B134+D134+F134+H134+B141+D141+F141+H141)</f>
        <v>10</v>
      </c>
      <c r="I142" s="122"/>
      <c r="J142" s="273"/>
      <c r="K142" s="273"/>
      <c r="L142" s="273"/>
      <c r="M142" s="273"/>
      <c r="N142" s="273"/>
      <c r="O142" s="273"/>
      <c r="P142" s="273"/>
      <c r="Q142" s="273"/>
      <c r="S142" s="273"/>
      <c r="T142" s="273"/>
      <c r="U142" s="273"/>
      <c r="V142" s="273"/>
      <c r="W142" s="273"/>
      <c r="X142" s="273"/>
      <c r="Y142" s="273"/>
      <c r="Z142" s="273"/>
    </row>
    <row r="143" spans="1:26" ht="15" customHeight="1">
      <c r="A143" s="100" t="s">
        <v>136</v>
      </c>
      <c r="B143" s="272" t="s">
        <v>137</v>
      </c>
      <c r="C143" s="272"/>
      <c r="D143" s="272"/>
      <c r="E143" s="272"/>
      <c r="F143" s="272"/>
      <c r="G143" s="272"/>
      <c r="H143" s="272"/>
      <c r="I143" s="115"/>
      <c r="J143" s="273"/>
      <c r="K143" s="273"/>
      <c r="L143" s="273"/>
      <c r="M143" s="273"/>
      <c r="N143" s="273"/>
      <c r="O143" s="273"/>
      <c r="P143" s="273"/>
      <c r="Q143" s="273"/>
      <c r="S143" s="273"/>
      <c r="T143" s="273"/>
      <c r="U143" s="273"/>
      <c r="V143" s="273"/>
      <c r="W143" s="273"/>
      <c r="X143" s="273"/>
      <c r="Y143" s="273"/>
      <c r="Z143" s="273"/>
    </row>
    <row r="144" spans="1:26" ht="114" customHeight="1">
      <c r="A144" s="278" t="s">
        <v>146</v>
      </c>
      <c r="B144" s="278"/>
      <c r="C144" s="278"/>
      <c r="D144" s="278"/>
      <c r="E144" s="278"/>
      <c r="F144" s="278"/>
      <c r="G144" s="278"/>
      <c r="H144" s="278"/>
      <c r="I144" s="115"/>
      <c r="J144" s="273"/>
      <c r="K144" s="273"/>
      <c r="L144" s="273"/>
      <c r="M144" s="273"/>
      <c r="N144" s="273"/>
      <c r="O144" s="273"/>
      <c r="P144" s="273"/>
      <c r="Q144" s="273"/>
      <c r="S144" s="273"/>
      <c r="T144" s="273"/>
      <c r="U144" s="273"/>
      <c r="V144" s="273"/>
      <c r="W144" s="273"/>
      <c r="X144" s="273"/>
      <c r="Y144" s="273"/>
      <c r="Z144" s="273"/>
    </row>
    <row r="145" spans="1:26" ht="18.5">
      <c r="A145" s="72" t="s">
        <v>86</v>
      </c>
      <c r="B145" s="73"/>
      <c r="C145" s="73"/>
      <c r="D145" s="73"/>
      <c r="E145" s="73"/>
      <c r="F145" s="73"/>
      <c r="G145" s="73"/>
      <c r="H145" s="121" t="s">
        <v>87</v>
      </c>
      <c r="I145" s="115"/>
      <c r="J145" s="72" t="s">
        <v>88</v>
      </c>
      <c r="K145" s="73"/>
      <c r="L145" s="73"/>
      <c r="M145" s="73"/>
      <c r="N145" s="73"/>
      <c r="O145" s="73"/>
      <c r="P145" s="73"/>
      <c r="Q145" s="74" t="s">
        <v>89</v>
      </c>
      <c r="S145" s="72" t="s">
        <v>88</v>
      </c>
      <c r="T145" s="73"/>
      <c r="U145" s="73"/>
      <c r="V145" s="73"/>
      <c r="W145" s="73"/>
      <c r="X145" s="73"/>
      <c r="Y145" s="73"/>
      <c r="Z145" s="201" t="s">
        <v>90</v>
      </c>
    </row>
    <row r="146" spans="1:26" ht="15.5">
      <c r="A146" s="75" t="s">
        <v>91</v>
      </c>
      <c r="B146" s="67"/>
      <c r="C146" s="69"/>
      <c r="D146" s="69"/>
      <c r="E146" s="69"/>
      <c r="F146" s="69"/>
      <c r="G146" s="274">
        <f ca="1">TODAY()</f>
        <v>45008</v>
      </c>
      <c r="H146" s="274"/>
      <c r="I146" s="115"/>
      <c r="J146" s="75" t="s">
        <v>91</v>
      </c>
      <c r="K146" s="199">
        <f>B146</f>
        <v>0</v>
      </c>
      <c r="L146" s="69"/>
      <c r="M146" s="69"/>
      <c r="N146" s="69"/>
      <c r="O146" s="73"/>
      <c r="P146" s="274">
        <f ca="1">TODAY()</f>
        <v>45008</v>
      </c>
      <c r="Q146" s="274"/>
      <c r="S146" s="75" t="s">
        <v>91</v>
      </c>
      <c r="T146" s="101"/>
      <c r="U146" s="69"/>
      <c r="V146" s="69"/>
      <c r="W146" s="69"/>
      <c r="X146" s="73"/>
      <c r="Y146" s="274">
        <f ca="1">TODAY()</f>
        <v>45008</v>
      </c>
      <c r="Z146" s="274"/>
    </row>
    <row r="147" spans="1:26" ht="15.5">
      <c r="A147" s="75" t="s">
        <v>76</v>
      </c>
      <c r="B147" s="68"/>
      <c r="C147" s="70"/>
      <c r="D147" s="70"/>
      <c r="E147" s="70"/>
      <c r="F147" s="70"/>
      <c r="G147" s="73"/>
      <c r="H147" s="73"/>
      <c r="I147" s="115"/>
      <c r="J147" s="75" t="s">
        <v>76</v>
      </c>
      <c r="K147" s="200">
        <f>B147</f>
        <v>0</v>
      </c>
      <c r="L147" s="70"/>
      <c r="M147" s="70"/>
      <c r="N147" s="70"/>
      <c r="O147" s="73"/>
      <c r="P147" s="73"/>
      <c r="Q147" s="73"/>
      <c r="S147" s="75" t="s">
        <v>76</v>
      </c>
      <c r="T147" s="102"/>
      <c r="U147" s="70"/>
      <c r="V147" s="70"/>
      <c r="W147" s="70"/>
      <c r="X147" s="73"/>
      <c r="Y147" s="73"/>
      <c r="Z147" s="73"/>
    </row>
    <row r="148" spans="1:26" ht="15" thickBot="1">
      <c r="I148" s="115"/>
      <c r="J148" s="73"/>
      <c r="K148" s="73"/>
      <c r="L148" s="73"/>
      <c r="M148" s="73"/>
      <c r="N148" s="73"/>
      <c r="O148" s="73"/>
      <c r="P148" s="73"/>
      <c r="Q148" s="73"/>
      <c r="S148" s="73"/>
      <c r="T148" s="73"/>
      <c r="U148" s="73"/>
      <c r="V148" s="73"/>
      <c r="W148" s="73"/>
      <c r="X148" s="73"/>
      <c r="Y148" s="73"/>
      <c r="Z148" s="73"/>
    </row>
    <row r="149" spans="1:26" ht="16" thickBot="1">
      <c r="A149" s="76" t="s">
        <v>93</v>
      </c>
      <c r="B149" s="77" t="s">
        <v>79</v>
      </c>
      <c r="C149" s="78" t="s">
        <v>94</v>
      </c>
      <c r="D149" s="78" t="s">
        <v>79</v>
      </c>
      <c r="E149" s="79" t="s">
        <v>95</v>
      </c>
      <c r="F149" s="79" t="s">
        <v>79</v>
      </c>
      <c r="G149" s="80" t="s">
        <v>96</v>
      </c>
      <c r="H149" s="80" t="s">
        <v>79</v>
      </c>
      <c r="I149" s="122"/>
      <c r="J149" s="76" t="s">
        <v>93</v>
      </c>
      <c r="K149" s="77" t="s">
        <v>79</v>
      </c>
      <c r="L149" s="78" t="s">
        <v>94</v>
      </c>
      <c r="M149" s="78" t="s">
        <v>79</v>
      </c>
      <c r="N149" s="79" t="s">
        <v>95</v>
      </c>
      <c r="O149" s="79" t="s">
        <v>79</v>
      </c>
      <c r="P149" s="80" t="s">
        <v>96</v>
      </c>
      <c r="Q149" s="80" t="s">
        <v>79</v>
      </c>
      <c r="S149" s="76" t="s">
        <v>93</v>
      </c>
      <c r="T149" s="77" t="s">
        <v>79</v>
      </c>
      <c r="U149" s="78" t="s">
        <v>94</v>
      </c>
      <c r="V149" s="78" t="s">
        <v>79</v>
      </c>
      <c r="W149" s="79" t="s">
        <v>95</v>
      </c>
      <c r="X149" s="79" t="s">
        <v>79</v>
      </c>
      <c r="Y149" s="80" t="s">
        <v>96</v>
      </c>
      <c r="Z149" s="80" t="s">
        <v>79</v>
      </c>
    </row>
    <row r="150" spans="1:26" ht="19.5" thickTop="1" thickBot="1">
      <c r="A150" s="124" t="s">
        <v>97</v>
      </c>
      <c r="B150" s="82">
        <f>SUM(B156+D156+F156+H156)</f>
        <v>10</v>
      </c>
      <c r="C150" s="83" t="s">
        <v>98</v>
      </c>
      <c r="D150" s="84"/>
      <c r="E150" s="275"/>
      <c r="F150" s="275"/>
      <c r="G150" s="275"/>
      <c r="H150" s="276"/>
      <c r="I150" s="122"/>
      <c r="J150" s="81" t="s">
        <v>99</v>
      </c>
      <c r="K150" s="82">
        <f>SUM(K156+M156+O156+Q156)</f>
        <v>0</v>
      </c>
      <c r="L150" s="83" t="s">
        <v>98</v>
      </c>
      <c r="M150" s="84"/>
      <c r="N150" s="275"/>
      <c r="O150" s="275"/>
      <c r="P150" s="275"/>
      <c r="Q150" s="276"/>
      <c r="S150" s="81" t="s">
        <v>100</v>
      </c>
      <c r="T150" s="82">
        <f>SUM(T156+V156+X156+Z156)</f>
        <v>0</v>
      </c>
      <c r="U150" s="83" t="s">
        <v>98</v>
      </c>
      <c r="V150" s="84"/>
      <c r="W150" s="275"/>
      <c r="X150" s="275"/>
      <c r="Y150" s="275"/>
      <c r="Z150" s="276"/>
    </row>
    <row r="151" spans="1:26" ht="15.5">
      <c r="A151" s="49" t="s">
        <v>142</v>
      </c>
      <c r="B151" s="50">
        <v>3</v>
      </c>
      <c r="C151" s="51"/>
      <c r="D151" s="52"/>
      <c r="E151" s="49"/>
      <c r="F151" s="50"/>
      <c r="G151" s="53"/>
      <c r="H151" s="54"/>
      <c r="I151" s="122"/>
      <c r="J151" s="49"/>
      <c r="K151" s="50"/>
      <c r="L151" s="51"/>
      <c r="M151" s="52"/>
      <c r="N151" s="49"/>
      <c r="O151" s="50"/>
      <c r="P151" s="53"/>
      <c r="Q151" s="54"/>
      <c r="S151" s="49"/>
      <c r="T151" s="50"/>
      <c r="U151" s="51"/>
      <c r="V151" s="52"/>
      <c r="W151" s="49"/>
      <c r="X151" s="50"/>
      <c r="Y151" s="53"/>
      <c r="Z151" s="54"/>
    </row>
    <row r="152" spans="1:26" ht="15.5">
      <c r="A152" s="55" t="s">
        <v>143</v>
      </c>
      <c r="B152" s="56">
        <v>4</v>
      </c>
      <c r="C152" s="57"/>
      <c r="D152" s="58"/>
      <c r="E152" s="55"/>
      <c r="F152" s="56"/>
      <c r="G152" s="59"/>
      <c r="H152" s="60"/>
      <c r="I152" s="122"/>
      <c r="J152" s="55"/>
      <c r="K152" s="56"/>
      <c r="L152" s="57"/>
      <c r="M152" s="58"/>
      <c r="N152" s="55"/>
      <c r="O152" s="56"/>
      <c r="P152" s="59"/>
      <c r="Q152" s="60"/>
      <c r="S152" s="55"/>
      <c r="T152" s="56"/>
      <c r="U152" s="57"/>
      <c r="V152" s="58"/>
      <c r="W152" s="55"/>
      <c r="X152" s="56"/>
      <c r="Y152" s="59"/>
      <c r="Z152" s="60"/>
    </row>
    <row r="153" spans="1:26" ht="15.5">
      <c r="A153" s="55" t="s">
        <v>144</v>
      </c>
      <c r="B153" s="56">
        <v>3</v>
      </c>
      <c r="C153" s="57"/>
      <c r="D153" s="58"/>
      <c r="E153" s="55"/>
      <c r="F153" s="56"/>
      <c r="G153" s="59"/>
      <c r="H153" s="60"/>
      <c r="I153" s="122"/>
      <c r="J153" s="55"/>
      <c r="K153" s="56"/>
      <c r="L153" s="57"/>
      <c r="M153" s="58"/>
      <c r="N153" s="55"/>
      <c r="O153" s="56"/>
      <c r="P153" s="59"/>
      <c r="Q153" s="60"/>
      <c r="S153" s="55"/>
      <c r="T153" s="56"/>
      <c r="U153" s="57"/>
      <c r="V153" s="58"/>
      <c r="W153" s="55"/>
      <c r="X153" s="56"/>
      <c r="Y153" s="59"/>
      <c r="Z153" s="60"/>
    </row>
    <row r="154" spans="1:26" ht="15.5">
      <c r="A154" s="55"/>
      <c r="B154" s="56"/>
      <c r="C154" s="57"/>
      <c r="D154" s="58"/>
      <c r="E154" s="55"/>
      <c r="F154" s="56"/>
      <c r="G154" s="59"/>
      <c r="H154" s="60"/>
      <c r="I154" s="122"/>
      <c r="J154" s="55"/>
      <c r="K154" s="56"/>
      <c r="L154" s="57"/>
      <c r="M154" s="58"/>
      <c r="N154" s="55"/>
      <c r="O154" s="56"/>
      <c r="P154" s="59"/>
      <c r="Q154" s="60"/>
      <c r="S154" s="55"/>
      <c r="T154" s="56"/>
      <c r="U154" s="57"/>
      <c r="V154" s="58"/>
      <c r="W154" s="55"/>
      <c r="X154" s="56"/>
      <c r="Y154" s="59"/>
      <c r="Z154" s="60"/>
    </row>
    <row r="155" spans="1:26" ht="16" thickBot="1">
      <c r="A155" s="61"/>
      <c r="B155" s="62"/>
      <c r="C155" s="63"/>
      <c r="D155" s="64"/>
      <c r="E155" s="61"/>
      <c r="F155" s="62"/>
      <c r="G155" s="65"/>
      <c r="H155" s="66"/>
      <c r="I155" s="122"/>
      <c r="J155" s="61"/>
      <c r="K155" s="62"/>
      <c r="L155" s="63"/>
      <c r="M155" s="64"/>
      <c r="N155" s="61"/>
      <c r="O155" s="62"/>
      <c r="P155" s="65"/>
      <c r="Q155" s="66"/>
      <c r="S155" s="61"/>
      <c r="T155" s="62"/>
      <c r="U155" s="63"/>
      <c r="V155" s="64"/>
      <c r="W155" s="61"/>
      <c r="X155" s="62"/>
      <c r="Y155" s="65"/>
      <c r="Z155" s="66"/>
    </row>
    <row r="156" spans="1:26" ht="16" thickBot="1">
      <c r="A156" s="85" t="s">
        <v>119</v>
      </c>
      <c r="B156" s="86">
        <f>SUM(B151:B155)</f>
        <v>10</v>
      </c>
      <c r="C156" s="87" t="s">
        <v>119</v>
      </c>
      <c r="D156" s="88">
        <f>SUM(D151:D155)</f>
        <v>0</v>
      </c>
      <c r="E156" s="85" t="s">
        <v>119</v>
      </c>
      <c r="F156" s="86">
        <f>SUM(F151:F155)</f>
        <v>0</v>
      </c>
      <c r="G156" s="89" t="s">
        <v>119</v>
      </c>
      <c r="H156" s="90">
        <f>SUM(H151:H155)</f>
        <v>0</v>
      </c>
      <c r="I156" s="122"/>
      <c r="J156" s="85" t="s">
        <v>119</v>
      </c>
      <c r="K156" s="86">
        <f>SUM(K151:K155)</f>
        <v>0</v>
      </c>
      <c r="L156" s="87" t="s">
        <v>119</v>
      </c>
      <c r="M156" s="88">
        <f>SUM(M151:M155)</f>
        <v>0</v>
      </c>
      <c r="N156" s="85" t="s">
        <v>119</v>
      </c>
      <c r="O156" s="86">
        <f>SUM(O151:O155)</f>
        <v>0</v>
      </c>
      <c r="P156" s="89" t="s">
        <v>119</v>
      </c>
      <c r="Q156" s="90">
        <f>SUM(Q151:Q155)</f>
        <v>0</v>
      </c>
      <c r="S156" s="85" t="s">
        <v>119</v>
      </c>
      <c r="T156" s="86">
        <f>SUM(T151:T155)</f>
        <v>0</v>
      </c>
      <c r="U156" s="87" t="s">
        <v>119</v>
      </c>
      <c r="V156" s="88">
        <f>SUM(V151:V155)</f>
        <v>0</v>
      </c>
      <c r="W156" s="85" t="s">
        <v>119</v>
      </c>
      <c r="X156" s="86">
        <f>SUM(X151:X155)</f>
        <v>0</v>
      </c>
      <c r="Y156" s="89" t="s">
        <v>119</v>
      </c>
      <c r="Z156" s="90">
        <f>SUM(Z151:Z155)</f>
        <v>0</v>
      </c>
    </row>
    <row r="157" spans="1:26" ht="19.5" thickTop="1" thickBot="1">
      <c r="A157" s="81" t="s">
        <v>120</v>
      </c>
      <c r="B157" s="82">
        <f>SUM(B163+D163+F163+H163)</f>
        <v>0</v>
      </c>
      <c r="C157" s="83" t="s">
        <v>98</v>
      </c>
      <c r="D157" s="84"/>
      <c r="E157" s="275"/>
      <c r="F157" s="275"/>
      <c r="G157" s="275"/>
      <c r="H157" s="276"/>
      <c r="I157" s="122"/>
      <c r="J157" s="81" t="s">
        <v>121</v>
      </c>
      <c r="K157" s="82">
        <f>SUM(K163+M163+O163+Q163)</f>
        <v>0</v>
      </c>
      <c r="L157" s="83" t="s">
        <v>98</v>
      </c>
      <c r="M157" s="84"/>
      <c r="N157" s="275"/>
      <c r="O157" s="275"/>
      <c r="P157" s="275"/>
      <c r="Q157" s="276"/>
      <c r="S157" s="81" t="s">
        <v>122</v>
      </c>
      <c r="T157" s="82">
        <f>SUM(T163+V163+X163+Z163)</f>
        <v>0</v>
      </c>
      <c r="U157" s="83" t="s">
        <v>98</v>
      </c>
      <c r="V157" s="84"/>
      <c r="W157" s="275"/>
      <c r="X157" s="275"/>
      <c r="Y157" s="275"/>
      <c r="Z157" s="276"/>
    </row>
    <row r="158" spans="1:26" ht="15.5">
      <c r="A158" s="49"/>
      <c r="B158" s="50"/>
      <c r="C158" s="51"/>
      <c r="D158" s="52"/>
      <c r="E158" s="49"/>
      <c r="F158" s="50"/>
      <c r="G158" s="53"/>
      <c r="H158" s="54"/>
      <c r="I158" s="122"/>
      <c r="J158" s="49"/>
      <c r="K158" s="50"/>
      <c r="L158" s="51"/>
      <c r="M158" s="52"/>
      <c r="N158" s="49"/>
      <c r="O158" s="50"/>
      <c r="P158" s="53"/>
      <c r="Q158" s="54"/>
      <c r="S158" s="49"/>
      <c r="T158" s="50"/>
      <c r="U158" s="51"/>
      <c r="V158" s="52"/>
      <c r="W158" s="49"/>
      <c r="X158" s="50"/>
      <c r="Y158" s="53"/>
      <c r="Z158" s="54"/>
    </row>
    <row r="159" spans="1:26" ht="15.5">
      <c r="A159" s="55"/>
      <c r="B159" s="56"/>
      <c r="C159" s="57"/>
      <c r="D159" s="58"/>
      <c r="E159" s="55"/>
      <c r="F159" s="56"/>
      <c r="G159" s="59"/>
      <c r="H159" s="60"/>
      <c r="I159" s="122"/>
      <c r="J159" s="55"/>
      <c r="K159" s="56"/>
      <c r="L159" s="57"/>
      <c r="M159" s="58"/>
      <c r="N159" s="55"/>
      <c r="O159" s="56"/>
      <c r="P159" s="59"/>
      <c r="Q159" s="60"/>
      <c r="S159" s="55"/>
      <c r="T159" s="56"/>
      <c r="U159" s="57"/>
      <c r="V159" s="58"/>
      <c r="W159" s="55"/>
      <c r="X159" s="56"/>
      <c r="Y159" s="59"/>
      <c r="Z159" s="60"/>
    </row>
    <row r="160" spans="1:26" ht="15.5">
      <c r="A160" s="55"/>
      <c r="B160" s="56"/>
      <c r="C160" s="57"/>
      <c r="D160" s="58"/>
      <c r="E160" s="55"/>
      <c r="F160" s="56"/>
      <c r="G160" s="59"/>
      <c r="H160" s="60"/>
      <c r="I160" s="122"/>
      <c r="J160" s="55"/>
      <c r="K160" s="56"/>
      <c r="L160" s="57"/>
      <c r="M160" s="58"/>
      <c r="N160" s="55"/>
      <c r="O160" s="56"/>
      <c r="P160" s="59"/>
      <c r="Q160" s="60"/>
      <c r="S160" s="55"/>
      <c r="T160" s="56"/>
      <c r="U160" s="57"/>
      <c r="V160" s="58"/>
      <c r="W160" s="55"/>
      <c r="X160" s="56"/>
      <c r="Y160" s="59"/>
      <c r="Z160" s="60"/>
    </row>
    <row r="161" spans="1:26" ht="15.5">
      <c r="A161" s="55"/>
      <c r="B161" s="56"/>
      <c r="C161" s="57"/>
      <c r="D161" s="58"/>
      <c r="E161" s="55"/>
      <c r="F161" s="56"/>
      <c r="G161" s="59"/>
      <c r="H161" s="60"/>
      <c r="I161" s="122"/>
      <c r="J161" s="55"/>
      <c r="K161" s="56"/>
      <c r="L161" s="57"/>
      <c r="M161" s="58"/>
      <c r="N161" s="55"/>
      <c r="O161" s="56"/>
      <c r="P161" s="59"/>
      <c r="Q161" s="60"/>
      <c r="S161" s="55"/>
      <c r="T161" s="56"/>
      <c r="U161" s="57"/>
      <c r="V161" s="58"/>
      <c r="W161" s="55"/>
      <c r="X161" s="56"/>
      <c r="Y161" s="59"/>
      <c r="Z161" s="60"/>
    </row>
    <row r="162" spans="1:26" ht="16" thickBot="1">
      <c r="A162" s="61"/>
      <c r="B162" s="62"/>
      <c r="C162" s="63"/>
      <c r="D162" s="64"/>
      <c r="E162" s="61"/>
      <c r="F162" s="62"/>
      <c r="G162" s="65"/>
      <c r="H162" s="66"/>
      <c r="I162" s="122"/>
      <c r="J162" s="61"/>
      <c r="K162" s="62"/>
      <c r="L162" s="63"/>
      <c r="M162" s="64"/>
      <c r="N162" s="61"/>
      <c r="O162" s="62"/>
      <c r="P162" s="65"/>
      <c r="Q162" s="66"/>
      <c r="S162" s="61"/>
      <c r="T162" s="62"/>
      <c r="U162" s="63"/>
      <c r="V162" s="64"/>
      <c r="W162" s="61"/>
      <c r="X162" s="62"/>
      <c r="Y162" s="65"/>
      <c r="Z162" s="66"/>
    </row>
    <row r="163" spans="1:26" ht="16" thickBot="1">
      <c r="A163" s="85" t="s">
        <v>119</v>
      </c>
      <c r="B163" s="86">
        <f>SUM(B158:B162)</f>
        <v>0</v>
      </c>
      <c r="C163" s="87" t="s">
        <v>119</v>
      </c>
      <c r="D163" s="88">
        <f>SUM(D158:D162)</f>
        <v>0</v>
      </c>
      <c r="E163" s="85" t="s">
        <v>119</v>
      </c>
      <c r="F163" s="86">
        <f>SUM(F158:F162)</f>
        <v>0</v>
      </c>
      <c r="G163" s="89" t="s">
        <v>119</v>
      </c>
      <c r="H163" s="90">
        <f>SUM(H158:H162)</f>
        <v>0</v>
      </c>
      <c r="I163" s="122"/>
      <c r="J163" s="85" t="s">
        <v>119</v>
      </c>
      <c r="K163" s="86">
        <f>SUM(K158:K162)</f>
        <v>0</v>
      </c>
      <c r="L163" s="87" t="s">
        <v>119</v>
      </c>
      <c r="M163" s="88">
        <f>SUM(M158:M162)</f>
        <v>0</v>
      </c>
      <c r="N163" s="85" t="s">
        <v>119</v>
      </c>
      <c r="O163" s="86">
        <f>SUM(O158:O162)</f>
        <v>0</v>
      </c>
      <c r="P163" s="89" t="s">
        <v>119</v>
      </c>
      <c r="Q163" s="90">
        <f>SUM(Q158:Q162)</f>
        <v>0</v>
      </c>
      <c r="S163" s="85" t="s">
        <v>119</v>
      </c>
      <c r="T163" s="86">
        <f>SUM(T158:T162)</f>
        <v>0</v>
      </c>
      <c r="U163" s="87" t="s">
        <v>119</v>
      </c>
      <c r="V163" s="88">
        <f>SUM(V158:V162)</f>
        <v>0</v>
      </c>
      <c r="W163" s="85" t="s">
        <v>119</v>
      </c>
      <c r="X163" s="86">
        <f>SUM(X158:X162)</f>
        <v>0</v>
      </c>
      <c r="Y163" s="89" t="s">
        <v>119</v>
      </c>
      <c r="Z163" s="90">
        <f>SUM(Z158:Z162)</f>
        <v>0</v>
      </c>
    </row>
    <row r="164" spans="1:26" ht="19.5" thickTop="1" thickBot="1">
      <c r="A164" s="81" t="s">
        <v>129</v>
      </c>
      <c r="B164" s="82">
        <f>SUM(B170+D170+F170+H170)</f>
        <v>0</v>
      </c>
      <c r="C164" s="83" t="s">
        <v>98</v>
      </c>
      <c r="D164" s="84"/>
      <c r="E164" s="275"/>
      <c r="F164" s="275"/>
      <c r="G164" s="275"/>
      <c r="H164" s="276"/>
      <c r="I164" s="122"/>
      <c r="J164" s="81" t="s">
        <v>130</v>
      </c>
      <c r="K164" s="82">
        <f>SUM(K170+M170+O170+Q170)</f>
        <v>0</v>
      </c>
      <c r="L164" s="83" t="s">
        <v>98</v>
      </c>
      <c r="M164" s="84"/>
      <c r="N164" s="275"/>
      <c r="O164" s="275"/>
      <c r="P164" s="275"/>
      <c r="Q164" s="276"/>
      <c r="S164" s="81" t="s">
        <v>145</v>
      </c>
      <c r="T164" s="82">
        <f>SUM(T170+V170+X170+Z170)</f>
        <v>0</v>
      </c>
      <c r="U164" s="83" t="s">
        <v>98</v>
      </c>
      <c r="V164" s="84"/>
      <c r="W164" s="275"/>
      <c r="X164" s="275"/>
      <c r="Y164" s="275"/>
      <c r="Z164" s="276"/>
    </row>
    <row r="165" spans="1:26" ht="15.5">
      <c r="A165" s="49"/>
      <c r="B165" s="50"/>
      <c r="C165" s="51"/>
      <c r="D165" s="52"/>
      <c r="E165" s="49"/>
      <c r="F165" s="50"/>
      <c r="G165" s="53"/>
      <c r="H165" s="54"/>
      <c r="I165" s="122"/>
      <c r="J165" s="49"/>
      <c r="K165" s="50"/>
      <c r="L165" s="51"/>
      <c r="M165" s="52"/>
      <c r="N165" s="49"/>
      <c r="O165" s="50"/>
      <c r="P165" s="53"/>
      <c r="Q165" s="54"/>
      <c r="S165" s="49"/>
      <c r="T165" s="50"/>
      <c r="U165" s="51"/>
      <c r="V165" s="52"/>
      <c r="W165" s="49"/>
      <c r="X165" s="50"/>
      <c r="Y165" s="53"/>
      <c r="Z165" s="54"/>
    </row>
    <row r="166" spans="1:26" ht="15.5">
      <c r="A166" s="55"/>
      <c r="B166" s="56"/>
      <c r="C166" s="57"/>
      <c r="D166" s="58"/>
      <c r="E166" s="55"/>
      <c r="F166" s="56"/>
      <c r="G166" s="59"/>
      <c r="H166" s="60"/>
      <c r="I166" s="122"/>
      <c r="J166" s="55"/>
      <c r="K166" s="56"/>
      <c r="L166" s="57"/>
      <c r="M166" s="58"/>
      <c r="N166" s="55"/>
      <c r="O166" s="56"/>
      <c r="P166" s="59"/>
      <c r="Q166" s="60"/>
      <c r="S166" s="55"/>
      <c r="T166" s="56"/>
      <c r="U166" s="57"/>
      <c r="V166" s="58"/>
      <c r="W166" s="55"/>
      <c r="X166" s="56"/>
      <c r="Y166" s="59"/>
      <c r="Z166" s="60"/>
    </row>
    <row r="167" spans="1:26" ht="15.5">
      <c r="A167" s="55"/>
      <c r="B167" s="56"/>
      <c r="C167" s="57"/>
      <c r="D167" s="58"/>
      <c r="E167" s="55"/>
      <c r="F167" s="56"/>
      <c r="G167" s="59"/>
      <c r="H167" s="60"/>
      <c r="I167" s="122"/>
      <c r="J167" s="55"/>
      <c r="K167" s="56"/>
      <c r="L167" s="57"/>
      <c r="M167" s="58"/>
      <c r="N167" s="55"/>
      <c r="O167" s="56"/>
      <c r="P167" s="59"/>
      <c r="Q167" s="60"/>
      <c r="S167" s="55"/>
      <c r="T167" s="56"/>
      <c r="U167" s="57"/>
      <c r="V167" s="58"/>
      <c r="W167" s="55"/>
      <c r="X167" s="56"/>
      <c r="Y167" s="59"/>
      <c r="Z167" s="60"/>
    </row>
    <row r="168" spans="1:26" ht="15.5">
      <c r="A168" s="55"/>
      <c r="B168" s="56"/>
      <c r="C168" s="57"/>
      <c r="D168" s="58"/>
      <c r="E168" s="55"/>
      <c r="F168" s="56"/>
      <c r="G168" s="59"/>
      <c r="H168" s="60"/>
      <c r="I168" s="122"/>
      <c r="J168" s="55"/>
      <c r="K168" s="56"/>
      <c r="L168" s="57"/>
      <c r="M168" s="58"/>
      <c r="N168" s="55"/>
      <c r="O168" s="56"/>
      <c r="P168" s="59"/>
      <c r="Q168" s="60"/>
      <c r="S168" s="55"/>
      <c r="T168" s="56"/>
      <c r="U168" s="57"/>
      <c r="V168" s="58"/>
      <c r="W168" s="55"/>
      <c r="X168" s="56"/>
      <c r="Y168" s="59"/>
      <c r="Z168" s="60"/>
    </row>
    <row r="169" spans="1:26" ht="16" thickBot="1">
      <c r="A169" s="61"/>
      <c r="B169" s="62"/>
      <c r="C169" s="63"/>
      <c r="D169" s="64"/>
      <c r="E169" s="61"/>
      <c r="F169" s="62"/>
      <c r="G169" s="65"/>
      <c r="H169" s="66"/>
      <c r="I169" s="122"/>
      <c r="J169" s="61"/>
      <c r="K169" s="62"/>
      <c r="L169" s="63"/>
      <c r="M169" s="64"/>
      <c r="N169" s="61"/>
      <c r="O169" s="62"/>
      <c r="P169" s="65"/>
      <c r="Q169" s="66"/>
      <c r="S169" s="61"/>
      <c r="T169" s="62"/>
      <c r="U169" s="63"/>
      <c r="V169" s="64"/>
      <c r="W169" s="61"/>
      <c r="X169" s="62"/>
      <c r="Y169" s="65"/>
      <c r="Z169" s="66"/>
    </row>
    <row r="170" spans="1:26" ht="16" thickBot="1">
      <c r="A170" s="85" t="s">
        <v>119</v>
      </c>
      <c r="B170" s="86">
        <f>SUM(B165:B169)</f>
        <v>0</v>
      </c>
      <c r="C170" s="87" t="s">
        <v>119</v>
      </c>
      <c r="D170" s="88">
        <f>SUM(D165:D169)</f>
        <v>0</v>
      </c>
      <c r="E170" s="85" t="s">
        <v>119</v>
      </c>
      <c r="F170" s="86">
        <f>SUM(F165:F169)</f>
        <v>0</v>
      </c>
      <c r="G170" s="89" t="s">
        <v>119</v>
      </c>
      <c r="H170" s="90">
        <f>SUM(H165:H169)</f>
        <v>0</v>
      </c>
      <c r="I170" s="122"/>
      <c r="J170" s="91" t="s">
        <v>119</v>
      </c>
      <c r="K170" s="92">
        <f>SUM(K165:K169)</f>
        <v>0</v>
      </c>
      <c r="L170" s="93" t="s">
        <v>119</v>
      </c>
      <c r="M170" s="94">
        <f>SUM(M165:M169)</f>
        <v>0</v>
      </c>
      <c r="N170" s="91" t="s">
        <v>119</v>
      </c>
      <c r="O170" s="92">
        <f>SUM(O165:O169)</f>
        <v>0</v>
      </c>
      <c r="P170" s="95" t="s">
        <v>119</v>
      </c>
      <c r="Q170" s="96">
        <f>SUM(Q165:Q169)</f>
        <v>0</v>
      </c>
      <c r="S170" s="91" t="s">
        <v>119</v>
      </c>
      <c r="T170" s="92">
        <f>SUM(T165:T169)</f>
        <v>0</v>
      </c>
      <c r="U170" s="93" t="s">
        <v>119</v>
      </c>
      <c r="V170" s="94">
        <f>SUM(V165:V169)</f>
        <v>0</v>
      </c>
      <c r="W170" s="91" t="s">
        <v>119</v>
      </c>
      <c r="X170" s="92">
        <f>SUM(X165:X169)</f>
        <v>0</v>
      </c>
      <c r="Y170" s="95" t="s">
        <v>119</v>
      </c>
      <c r="Z170" s="96">
        <f>SUM(Z165:Z169)</f>
        <v>0</v>
      </c>
    </row>
    <row r="171" spans="1:26" ht="20.25" customHeight="1" thickTop="1" thickBot="1">
      <c r="A171" s="81" t="s">
        <v>134</v>
      </c>
      <c r="B171" s="82">
        <f>SUM(B177+D177+F177+H177)</f>
        <v>0</v>
      </c>
      <c r="C171" s="83" t="s">
        <v>98</v>
      </c>
      <c r="D171" s="84"/>
      <c r="E171" s="275"/>
      <c r="F171" s="275"/>
      <c r="G171" s="275"/>
      <c r="H171" s="276"/>
      <c r="I171" s="122"/>
      <c r="J171" s="97"/>
      <c r="K171" s="98"/>
      <c r="L171" s="98"/>
      <c r="M171" s="98"/>
      <c r="N171" s="98"/>
      <c r="O171" s="277" t="s">
        <v>135</v>
      </c>
      <c r="P171" s="277"/>
      <c r="Q171" s="99">
        <f>SUM(K156+M156+O156+Q156+K163+M163+O163+Q163+K170+M170+O170+Q170)</f>
        <v>0</v>
      </c>
      <c r="S171" s="97"/>
      <c r="T171" s="98"/>
      <c r="U171" s="98"/>
      <c r="V171" s="98"/>
      <c r="W171" s="98"/>
      <c r="X171" s="277" t="s">
        <v>135</v>
      </c>
      <c r="Y171" s="277"/>
      <c r="Z171" s="99">
        <f>SUM(T156+V156+X156+Z156+T163+V163+X163+Z163+T170+V170+X170+Z170)</f>
        <v>0</v>
      </c>
    </row>
    <row r="172" spans="1:26" ht="15.75" customHeight="1">
      <c r="A172" s="49"/>
      <c r="B172" s="50"/>
      <c r="C172" s="51"/>
      <c r="D172" s="52"/>
      <c r="E172" s="49"/>
      <c r="F172" s="50"/>
      <c r="G172" s="53"/>
      <c r="H172" s="54"/>
      <c r="I172" s="122"/>
      <c r="J172" s="100" t="s">
        <v>136</v>
      </c>
      <c r="K172" s="272" t="s">
        <v>137</v>
      </c>
      <c r="L172" s="272"/>
      <c r="M172" s="272"/>
      <c r="N172" s="272"/>
      <c r="O172" s="272"/>
      <c r="P172" s="272"/>
      <c r="Q172" s="272"/>
      <c r="S172" s="100" t="s">
        <v>136</v>
      </c>
      <c r="T172" s="272" t="s">
        <v>138</v>
      </c>
      <c r="U172" s="272"/>
      <c r="V172" s="272"/>
      <c r="W172" s="272"/>
      <c r="X172" s="272"/>
      <c r="Y172" s="272"/>
      <c r="Z172" s="272"/>
    </row>
    <row r="173" spans="1:26" ht="15.75" customHeight="1">
      <c r="A173" s="55"/>
      <c r="B173" s="56"/>
      <c r="C173" s="57"/>
      <c r="D173" s="58"/>
      <c r="E173" s="55"/>
      <c r="F173" s="56"/>
      <c r="G173" s="59"/>
      <c r="H173" s="60"/>
      <c r="I173" s="122"/>
      <c r="J173" s="273" t="s">
        <v>139</v>
      </c>
      <c r="K173" s="273"/>
      <c r="L173" s="273"/>
      <c r="M173" s="273"/>
      <c r="N173" s="273"/>
      <c r="O173" s="273"/>
      <c r="P173" s="273"/>
      <c r="Q173" s="273"/>
      <c r="S173" s="273" t="s">
        <v>140</v>
      </c>
      <c r="T173" s="273"/>
      <c r="U173" s="273"/>
      <c r="V173" s="273"/>
      <c r="W173" s="273"/>
      <c r="X173" s="273"/>
      <c r="Y173" s="273"/>
      <c r="Z173" s="273"/>
    </row>
    <row r="174" spans="1:26" ht="15.5">
      <c r="A174" s="55"/>
      <c r="B174" s="56"/>
      <c r="C174" s="57"/>
      <c r="D174" s="58"/>
      <c r="E174" s="55"/>
      <c r="F174" s="56"/>
      <c r="G174" s="59"/>
      <c r="H174" s="60"/>
      <c r="I174" s="122"/>
      <c r="J174" s="273"/>
      <c r="K174" s="273"/>
      <c r="L174" s="273"/>
      <c r="M174" s="273"/>
      <c r="N174" s="273"/>
      <c r="O174" s="273"/>
      <c r="P174" s="273"/>
      <c r="Q174" s="273"/>
      <c r="S174" s="273"/>
      <c r="T174" s="273"/>
      <c r="U174" s="273"/>
      <c r="V174" s="273"/>
      <c r="W174" s="273"/>
      <c r="X174" s="273"/>
      <c r="Y174" s="273"/>
      <c r="Z174" s="273"/>
    </row>
    <row r="175" spans="1:26" ht="15.5">
      <c r="A175" s="55"/>
      <c r="B175" s="56"/>
      <c r="C175" s="57"/>
      <c r="D175" s="58"/>
      <c r="E175" s="55"/>
      <c r="F175" s="56"/>
      <c r="G175" s="59"/>
      <c r="H175" s="60"/>
      <c r="I175" s="122"/>
      <c r="J175" s="273"/>
      <c r="K175" s="273"/>
      <c r="L175" s="273"/>
      <c r="M175" s="273"/>
      <c r="N175" s="273"/>
      <c r="O175" s="273"/>
      <c r="P175" s="273"/>
      <c r="Q175" s="273"/>
      <c r="S175" s="273"/>
      <c r="T175" s="273"/>
      <c r="U175" s="273"/>
      <c r="V175" s="273"/>
      <c r="W175" s="273"/>
      <c r="X175" s="273"/>
      <c r="Y175" s="273"/>
      <c r="Z175" s="273"/>
    </row>
    <row r="176" spans="1:26" ht="16" thickBot="1">
      <c r="A176" s="61"/>
      <c r="B176" s="62"/>
      <c r="C176" s="63"/>
      <c r="D176" s="64"/>
      <c r="E176" s="61"/>
      <c r="F176" s="62"/>
      <c r="G176" s="65"/>
      <c r="H176" s="66"/>
      <c r="I176" s="122"/>
      <c r="J176" s="273"/>
      <c r="K176" s="273"/>
      <c r="L176" s="273"/>
      <c r="M176" s="273"/>
      <c r="N176" s="273"/>
      <c r="O176" s="273"/>
      <c r="P176" s="273"/>
      <c r="Q176" s="273"/>
      <c r="S176" s="273"/>
      <c r="T176" s="273"/>
      <c r="U176" s="273"/>
      <c r="V176" s="273"/>
      <c r="W176" s="273"/>
      <c r="X176" s="273"/>
      <c r="Y176" s="273"/>
      <c r="Z176" s="273"/>
    </row>
    <row r="177" spans="1:26" ht="16" thickBot="1">
      <c r="A177" s="91" t="s">
        <v>119</v>
      </c>
      <c r="B177" s="92">
        <f>SUM(B172:B176)</f>
        <v>0</v>
      </c>
      <c r="C177" s="93" t="s">
        <v>119</v>
      </c>
      <c r="D177" s="94">
        <f>SUM(D172:D176)</f>
        <v>0</v>
      </c>
      <c r="E177" s="91" t="s">
        <v>119</v>
      </c>
      <c r="F177" s="92">
        <f>SUM(F172:F176)</f>
        <v>0</v>
      </c>
      <c r="G177" s="95" t="s">
        <v>119</v>
      </c>
      <c r="H177" s="96">
        <f>SUM(H172:H176)</f>
        <v>0</v>
      </c>
      <c r="I177" s="122"/>
      <c r="J177" s="273"/>
      <c r="K177" s="273"/>
      <c r="L177" s="273"/>
      <c r="M177" s="273"/>
      <c r="N177" s="273"/>
      <c r="O177" s="273"/>
      <c r="P177" s="273"/>
      <c r="Q177" s="273"/>
      <c r="S177" s="273"/>
      <c r="T177" s="273"/>
      <c r="U177" s="273"/>
      <c r="V177" s="273"/>
      <c r="W177" s="273"/>
      <c r="X177" s="273"/>
      <c r="Y177" s="273"/>
      <c r="Z177" s="273"/>
    </row>
    <row r="178" spans="1:26" ht="19" thickBot="1">
      <c r="A178" s="97"/>
      <c r="B178" s="98"/>
      <c r="C178" s="98"/>
      <c r="D178" s="98"/>
      <c r="E178" s="98"/>
      <c r="F178" s="277" t="s">
        <v>135</v>
      </c>
      <c r="G178" s="277"/>
      <c r="H178" s="99">
        <f>SUM(B156+D156+F156+H156+B163+D163+F163+H163+B170+D170+F170+H170+B177+D177+F177+H177)</f>
        <v>10</v>
      </c>
      <c r="I178" s="122"/>
      <c r="J178" s="273"/>
      <c r="K178" s="273"/>
      <c r="L178" s="273"/>
      <c r="M178" s="273"/>
      <c r="N178" s="273"/>
      <c r="O178" s="273"/>
      <c r="P178" s="273"/>
      <c r="Q178" s="273"/>
      <c r="S178" s="273"/>
      <c r="T178" s="273"/>
      <c r="U178" s="273"/>
      <c r="V178" s="273"/>
      <c r="W178" s="273"/>
      <c r="X178" s="273"/>
      <c r="Y178" s="273"/>
      <c r="Z178" s="273"/>
    </row>
    <row r="179" spans="1:26" ht="15" customHeight="1">
      <c r="A179" s="100" t="s">
        <v>136</v>
      </c>
      <c r="B179" s="272" t="s">
        <v>137</v>
      </c>
      <c r="C179" s="272"/>
      <c r="D179" s="272"/>
      <c r="E179" s="272"/>
      <c r="F179" s="272"/>
      <c r="G179" s="272"/>
      <c r="H179" s="272"/>
      <c r="I179" s="115"/>
      <c r="J179" s="273"/>
      <c r="K179" s="273"/>
      <c r="L179" s="273"/>
      <c r="M179" s="273"/>
      <c r="N179" s="273"/>
      <c r="O179" s="273"/>
      <c r="P179" s="273"/>
      <c r="Q179" s="273"/>
      <c r="S179" s="273"/>
      <c r="T179" s="273"/>
      <c r="U179" s="273"/>
      <c r="V179" s="273"/>
      <c r="W179" s="273"/>
      <c r="X179" s="273"/>
      <c r="Y179" s="273"/>
      <c r="Z179" s="273"/>
    </row>
    <row r="180" spans="1:26" ht="114" customHeight="1">
      <c r="A180" s="278" t="s">
        <v>146</v>
      </c>
      <c r="B180" s="278"/>
      <c r="C180" s="278"/>
      <c r="D180" s="278"/>
      <c r="E180" s="278"/>
      <c r="F180" s="278"/>
      <c r="G180" s="278"/>
      <c r="H180" s="278"/>
      <c r="I180" s="115"/>
      <c r="J180" s="273"/>
      <c r="K180" s="273"/>
      <c r="L180" s="273"/>
      <c r="M180" s="273"/>
      <c r="N180" s="273"/>
      <c r="O180" s="273"/>
      <c r="P180" s="273"/>
      <c r="Q180" s="273"/>
      <c r="S180" s="273"/>
      <c r="T180" s="273"/>
      <c r="U180" s="273"/>
      <c r="V180" s="273"/>
      <c r="W180" s="273"/>
      <c r="X180" s="273"/>
      <c r="Y180" s="273"/>
      <c r="Z180" s="273"/>
    </row>
    <row r="181" spans="1:26" ht="18.5">
      <c r="A181" s="72" t="s">
        <v>86</v>
      </c>
      <c r="B181" s="73"/>
      <c r="C181" s="73"/>
      <c r="D181" s="73"/>
      <c r="E181" s="73"/>
      <c r="F181" s="73"/>
      <c r="G181" s="73"/>
      <c r="H181" s="121" t="s">
        <v>87</v>
      </c>
      <c r="I181" s="115"/>
      <c r="J181" s="72" t="s">
        <v>88</v>
      </c>
      <c r="K181" s="73"/>
      <c r="L181" s="73"/>
      <c r="M181" s="73"/>
      <c r="N181" s="73"/>
      <c r="O181" s="73"/>
      <c r="P181" s="73"/>
      <c r="Q181" s="74" t="s">
        <v>89</v>
      </c>
    </row>
    <row r="182" spans="1:26" ht="15.5">
      <c r="A182" s="75" t="s">
        <v>91</v>
      </c>
      <c r="B182" s="67"/>
      <c r="C182" s="69"/>
      <c r="D182" s="69"/>
      <c r="E182" s="69"/>
      <c r="F182" s="69"/>
      <c r="G182" s="274">
        <f ca="1">TODAY()</f>
        <v>45008</v>
      </c>
      <c r="H182" s="274"/>
      <c r="I182" s="115"/>
      <c r="J182" s="75" t="s">
        <v>91</v>
      </c>
      <c r="K182" s="199">
        <f>B182</f>
        <v>0</v>
      </c>
      <c r="L182" s="69"/>
      <c r="M182" s="69"/>
      <c r="N182" s="69"/>
      <c r="O182" s="73"/>
      <c r="P182" s="274">
        <f ca="1">TODAY()</f>
        <v>45008</v>
      </c>
      <c r="Q182" s="274"/>
    </row>
    <row r="183" spans="1:26" ht="15.5">
      <c r="A183" s="75" t="s">
        <v>76</v>
      </c>
      <c r="B183" s="68"/>
      <c r="C183" s="70"/>
      <c r="D183" s="70"/>
      <c r="E183" s="70"/>
      <c r="F183" s="70"/>
      <c r="G183" s="73"/>
      <c r="H183" s="73"/>
      <c r="I183" s="115"/>
      <c r="J183" s="75" t="s">
        <v>76</v>
      </c>
      <c r="K183" s="200">
        <f>B183</f>
        <v>0</v>
      </c>
      <c r="L183" s="70"/>
      <c r="M183" s="70"/>
      <c r="N183" s="70"/>
      <c r="O183" s="73"/>
      <c r="P183" s="73"/>
      <c r="Q183" s="73"/>
    </row>
    <row r="184" spans="1:26" ht="15" thickBot="1">
      <c r="I184" s="115"/>
      <c r="J184" s="73"/>
      <c r="K184" s="73"/>
      <c r="L184" s="73"/>
      <c r="M184" s="73"/>
      <c r="N184" s="73"/>
      <c r="O184" s="73"/>
      <c r="P184" s="73"/>
      <c r="Q184" s="73"/>
    </row>
    <row r="185" spans="1:26" ht="16" thickBot="1">
      <c r="A185" s="76" t="s">
        <v>93</v>
      </c>
      <c r="B185" s="77" t="s">
        <v>79</v>
      </c>
      <c r="C185" s="78" t="s">
        <v>94</v>
      </c>
      <c r="D185" s="78" t="s">
        <v>79</v>
      </c>
      <c r="E185" s="79" t="s">
        <v>95</v>
      </c>
      <c r="F185" s="79" t="s">
        <v>79</v>
      </c>
      <c r="G185" s="80" t="s">
        <v>96</v>
      </c>
      <c r="H185" s="80" t="s">
        <v>79</v>
      </c>
      <c r="I185" s="122"/>
      <c r="J185" s="76" t="s">
        <v>93</v>
      </c>
      <c r="K185" s="77" t="s">
        <v>79</v>
      </c>
      <c r="L185" s="78" t="s">
        <v>94</v>
      </c>
      <c r="M185" s="78" t="s">
        <v>79</v>
      </c>
      <c r="N185" s="79" t="s">
        <v>95</v>
      </c>
      <c r="O185" s="79" t="s">
        <v>79</v>
      </c>
      <c r="P185" s="80" t="s">
        <v>96</v>
      </c>
      <c r="Q185" s="80" t="s">
        <v>79</v>
      </c>
    </row>
    <row r="186" spans="1:26" ht="19.5" thickTop="1" thickBot="1">
      <c r="A186" s="124" t="s">
        <v>97</v>
      </c>
      <c r="B186" s="82">
        <f>SUM(B192+D192+F192+H192)</f>
        <v>10</v>
      </c>
      <c r="C186" s="83" t="s">
        <v>98</v>
      </c>
      <c r="D186" s="84"/>
      <c r="E186" s="275"/>
      <c r="F186" s="275"/>
      <c r="G186" s="275"/>
      <c r="H186" s="276"/>
      <c r="I186" s="122"/>
      <c r="J186" s="81" t="s">
        <v>99</v>
      </c>
      <c r="K186" s="82">
        <f>SUM(K192+M192+O192+Q192)</f>
        <v>0</v>
      </c>
      <c r="L186" s="83" t="s">
        <v>98</v>
      </c>
      <c r="M186" s="84"/>
      <c r="N186" s="275"/>
      <c r="O186" s="275"/>
      <c r="P186" s="275"/>
      <c r="Q186" s="276"/>
    </row>
    <row r="187" spans="1:26" ht="15.5">
      <c r="A187" s="49" t="s">
        <v>142</v>
      </c>
      <c r="B187" s="50">
        <v>3</v>
      </c>
      <c r="C187" s="51"/>
      <c r="D187" s="52"/>
      <c r="E187" s="49"/>
      <c r="F187" s="50"/>
      <c r="G187" s="53"/>
      <c r="H187" s="54"/>
      <c r="I187" s="122"/>
      <c r="J187" s="49"/>
      <c r="K187" s="50"/>
      <c r="L187" s="51"/>
      <c r="M187" s="52"/>
      <c r="N187" s="49"/>
      <c r="O187" s="50"/>
      <c r="P187" s="53"/>
      <c r="Q187" s="54"/>
    </row>
    <row r="188" spans="1:26" ht="15.5">
      <c r="A188" s="55" t="s">
        <v>143</v>
      </c>
      <c r="B188" s="56">
        <v>4</v>
      </c>
      <c r="C188" s="57"/>
      <c r="D188" s="58"/>
      <c r="E188" s="55"/>
      <c r="F188" s="56"/>
      <c r="G188" s="59"/>
      <c r="H188" s="60"/>
      <c r="I188" s="122"/>
      <c r="J188" s="55"/>
      <c r="K188" s="56"/>
      <c r="L188" s="57"/>
      <c r="M188" s="58"/>
      <c r="N188" s="55"/>
      <c r="O188" s="56"/>
      <c r="P188" s="59"/>
      <c r="Q188" s="60"/>
    </row>
    <row r="189" spans="1:26" ht="15.5">
      <c r="A189" s="55" t="s">
        <v>144</v>
      </c>
      <c r="B189" s="56">
        <v>3</v>
      </c>
      <c r="C189" s="57"/>
      <c r="D189" s="58"/>
      <c r="E189" s="55"/>
      <c r="F189" s="56"/>
      <c r="G189" s="59"/>
      <c r="H189" s="60"/>
      <c r="I189" s="122"/>
      <c r="J189" s="55"/>
      <c r="K189" s="56"/>
      <c r="L189" s="57"/>
      <c r="M189" s="58"/>
      <c r="N189" s="55"/>
      <c r="O189" s="56"/>
      <c r="P189" s="59"/>
      <c r="Q189" s="60"/>
    </row>
    <row r="190" spans="1:26" ht="15.5">
      <c r="A190" s="55"/>
      <c r="B190" s="56"/>
      <c r="C190" s="57"/>
      <c r="D190" s="58"/>
      <c r="E190" s="55"/>
      <c r="F190" s="56"/>
      <c r="G190" s="59"/>
      <c r="H190" s="60"/>
      <c r="I190" s="122"/>
      <c r="J190" s="55"/>
      <c r="K190" s="56"/>
      <c r="L190" s="57"/>
      <c r="M190" s="58"/>
      <c r="N190" s="55"/>
      <c r="O190" s="56"/>
      <c r="P190" s="59"/>
      <c r="Q190" s="60"/>
    </row>
    <row r="191" spans="1:26" ht="16" thickBot="1">
      <c r="A191" s="61"/>
      <c r="B191" s="62"/>
      <c r="C191" s="63"/>
      <c r="D191" s="64"/>
      <c r="E191" s="61"/>
      <c r="F191" s="62"/>
      <c r="G191" s="65"/>
      <c r="H191" s="66"/>
      <c r="I191" s="122"/>
      <c r="J191" s="61"/>
      <c r="K191" s="62"/>
      <c r="L191" s="63"/>
      <c r="M191" s="64"/>
      <c r="N191" s="61"/>
      <c r="O191" s="62"/>
      <c r="P191" s="65"/>
      <c r="Q191" s="66"/>
    </row>
    <row r="192" spans="1:26" ht="16" thickBot="1">
      <c r="A192" s="85" t="s">
        <v>119</v>
      </c>
      <c r="B192" s="86">
        <f>SUM(B187:B191)</f>
        <v>10</v>
      </c>
      <c r="C192" s="87" t="s">
        <v>119</v>
      </c>
      <c r="D192" s="88">
        <f>SUM(D187:D191)</f>
        <v>0</v>
      </c>
      <c r="E192" s="85" t="s">
        <v>119</v>
      </c>
      <c r="F192" s="86">
        <f>SUM(F187:F191)</f>
        <v>0</v>
      </c>
      <c r="G192" s="89" t="s">
        <v>119</v>
      </c>
      <c r="H192" s="90">
        <f>SUM(H187:H191)</f>
        <v>0</v>
      </c>
      <c r="I192" s="122"/>
      <c r="J192" s="85" t="s">
        <v>119</v>
      </c>
      <c r="K192" s="86">
        <f>SUM(K187:K191)</f>
        <v>0</v>
      </c>
      <c r="L192" s="87" t="s">
        <v>119</v>
      </c>
      <c r="M192" s="88">
        <f>SUM(M187:M191)</f>
        <v>0</v>
      </c>
      <c r="N192" s="85" t="s">
        <v>119</v>
      </c>
      <c r="O192" s="86">
        <f>SUM(O187:O191)</f>
        <v>0</v>
      </c>
      <c r="P192" s="89" t="s">
        <v>119</v>
      </c>
      <c r="Q192" s="90">
        <f>SUM(Q187:Q191)</f>
        <v>0</v>
      </c>
    </row>
    <row r="193" spans="1:17" ht="19.5" thickTop="1" thickBot="1">
      <c r="A193" s="81" t="s">
        <v>120</v>
      </c>
      <c r="B193" s="82">
        <f>SUM(B199+D199+F199+H199)</f>
        <v>0</v>
      </c>
      <c r="C193" s="83" t="s">
        <v>98</v>
      </c>
      <c r="D193" s="84"/>
      <c r="E193" s="275"/>
      <c r="F193" s="275"/>
      <c r="G193" s="275"/>
      <c r="H193" s="276"/>
      <c r="I193" s="122"/>
      <c r="J193" s="81" t="s">
        <v>121</v>
      </c>
      <c r="K193" s="82">
        <f>SUM(K199+M199+O199+Q199)</f>
        <v>0</v>
      </c>
      <c r="L193" s="83" t="s">
        <v>98</v>
      </c>
      <c r="M193" s="84"/>
      <c r="N193" s="275"/>
      <c r="O193" s="275"/>
      <c r="P193" s="275"/>
      <c r="Q193" s="276"/>
    </row>
    <row r="194" spans="1:17" ht="15.5">
      <c r="A194" s="49"/>
      <c r="B194" s="50"/>
      <c r="C194" s="51"/>
      <c r="D194" s="52"/>
      <c r="E194" s="49"/>
      <c r="F194" s="50"/>
      <c r="G194" s="53"/>
      <c r="H194" s="54"/>
      <c r="I194" s="122"/>
      <c r="J194" s="49"/>
      <c r="K194" s="50"/>
      <c r="L194" s="51"/>
      <c r="M194" s="52"/>
      <c r="N194" s="49"/>
      <c r="O194" s="50"/>
      <c r="P194" s="53"/>
      <c r="Q194" s="54"/>
    </row>
    <row r="195" spans="1:17" ht="15.5">
      <c r="A195" s="55"/>
      <c r="B195" s="56"/>
      <c r="C195" s="57"/>
      <c r="D195" s="58"/>
      <c r="E195" s="55"/>
      <c r="F195" s="56"/>
      <c r="G195" s="59"/>
      <c r="H195" s="60"/>
      <c r="I195" s="122"/>
      <c r="J195" s="55"/>
      <c r="K195" s="56"/>
      <c r="L195" s="57"/>
      <c r="M195" s="58"/>
      <c r="N195" s="55"/>
      <c r="O195" s="56"/>
      <c r="P195" s="59"/>
      <c r="Q195" s="60"/>
    </row>
    <row r="196" spans="1:17" ht="15.5">
      <c r="A196" s="55"/>
      <c r="B196" s="56"/>
      <c r="C196" s="57"/>
      <c r="D196" s="58"/>
      <c r="E196" s="55"/>
      <c r="F196" s="56"/>
      <c r="G196" s="59"/>
      <c r="H196" s="60"/>
      <c r="I196" s="122"/>
      <c r="J196" s="55"/>
      <c r="K196" s="56"/>
      <c r="L196" s="57"/>
      <c r="M196" s="58"/>
      <c r="N196" s="55"/>
      <c r="O196" s="56"/>
      <c r="P196" s="59"/>
      <c r="Q196" s="60"/>
    </row>
    <row r="197" spans="1:17" ht="15.5">
      <c r="A197" s="55"/>
      <c r="B197" s="56"/>
      <c r="C197" s="57"/>
      <c r="D197" s="58"/>
      <c r="E197" s="55"/>
      <c r="F197" s="56"/>
      <c r="G197" s="59"/>
      <c r="H197" s="60"/>
      <c r="I197" s="122"/>
      <c r="J197" s="55"/>
      <c r="K197" s="56"/>
      <c r="L197" s="57"/>
      <c r="M197" s="58"/>
      <c r="N197" s="55"/>
      <c r="O197" s="56"/>
      <c r="P197" s="59"/>
      <c r="Q197" s="60"/>
    </row>
    <row r="198" spans="1:17" ht="16" thickBot="1">
      <c r="A198" s="61"/>
      <c r="B198" s="62"/>
      <c r="C198" s="63"/>
      <c r="D198" s="64"/>
      <c r="E198" s="61"/>
      <c r="F198" s="62"/>
      <c r="G198" s="65"/>
      <c r="H198" s="66"/>
      <c r="I198" s="122"/>
      <c r="J198" s="61"/>
      <c r="K198" s="62"/>
      <c r="L198" s="63"/>
      <c r="M198" s="64"/>
      <c r="N198" s="61"/>
      <c r="O198" s="62"/>
      <c r="P198" s="65"/>
      <c r="Q198" s="66"/>
    </row>
    <row r="199" spans="1:17" ht="16" thickBot="1">
      <c r="A199" s="85" t="s">
        <v>119</v>
      </c>
      <c r="B199" s="86">
        <f>SUM(B194:B198)</f>
        <v>0</v>
      </c>
      <c r="C199" s="87" t="s">
        <v>119</v>
      </c>
      <c r="D199" s="88">
        <f>SUM(D194:D198)</f>
        <v>0</v>
      </c>
      <c r="E199" s="85" t="s">
        <v>119</v>
      </c>
      <c r="F199" s="86">
        <f>SUM(F194:F198)</f>
        <v>0</v>
      </c>
      <c r="G199" s="89" t="s">
        <v>119</v>
      </c>
      <c r="H199" s="90">
        <f>SUM(H194:H198)</f>
        <v>0</v>
      </c>
      <c r="I199" s="122"/>
      <c r="J199" s="85" t="s">
        <v>119</v>
      </c>
      <c r="K199" s="86">
        <f>SUM(K194:K198)</f>
        <v>0</v>
      </c>
      <c r="L199" s="87" t="s">
        <v>119</v>
      </c>
      <c r="M199" s="88">
        <f>SUM(M194:M198)</f>
        <v>0</v>
      </c>
      <c r="N199" s="85" t="s">
        <v>119</v>
      </c>
      <c r="O199" s="86">
        <f>SUM(O194:O198)</f>
        <v>0</v>
      </c>
      <c r="P199" s="89" t="s">
        <v>119</v>
      </c>
      <c r="Q199" s="90">
        <f>SUM(Q194:Q198)</f>
        <v>0</v>
      </c>
    </row>
    <row r="200" spans="1:17" ht="19.5" thickTop="1" thickBot="1">
      <c r="A200" s="81" t="s">
        <v>129</v>
      </c>
      <c r="B200" s="82">
        <f>SUM(B206+D206+F206+H206)</f>
        <v>0</v>
      </c>
      <c r="C200" s="83" t="s">
        <v>98</v>
      </c>
      <c r="D200" s="84"/>
      <c r="E200" s="275"/>
      <c r="F200" s="275"/>
      <c r="G200" s="275"/>
      <c r="H200" s="276"/>
      <c r="I200" s="122"/>
      <c r="J200" s="81" t="s">
        <v>130</v>
      </c>
      <c r="K200" s="82">
        <f>SUM(K206+M206+O206+Q206)</f>
        <v>0</v>
      </c>
      <c r="L200" s="83" t="s">
        <v>98</v>
      </c>
      <c r="M200" s="84"/>
      <c r="N200" s="275"/>
      <c r="O200" s="275"/>
      <c r="P200" s="275"/>
      <c r="Q200" s="276"/>
    </row>
    <row r="201" spans="1:17" ht="15.5">
      <c r="A201" s="49"/>
      <c r="B201" s="50"/>
      <c r="C201" s="51"/>
      <c r="D201" s="52"/>
      <c r="E201" s="49"/>
      <c r="F201" s="50"/>
      <c r="G201" s="53"/>
      <c r="H201" s="54"/>
      <c r="I201" s="122"/>
      <c r="J201" s="49"/>
      <c r="K201" s="50"/>
      <c r="L201" s="51"/>
      <c r="M201" s="52"/>
      <c r="N201" s="49"/>
      <c r="O201" s="50"/>
      <c r="P201" s="53"/>
      <c r="Q201" s="54"/>
    </row>
    <row r="202" spans="1:17" ht="15.5">
      <c r="A202" s="55"/>
      <c r="B202" s="56"/>
      <c r="C202" s="57"/>
      <c r="D202" s="58"/>
      <c r="E202" s="55"/>
      <c r="F202" s="56"/>
      <c r="G202" s="59"/>
      <c r="H202" s="60"/>
      <c r="I202" s="122"/>
      <c r="J202" s="55"/>
      <c r="K202" s="56"/>
      <c r="L202" s="57"/>
      <c r="M202" s="58"/>
      <c r="N202" s="55"/>
      <c r="O202" s="56"/>
      <c r="P202" s="59"/>
      <c r="Q202" s="60"/>
    </row>
    <row r="203" spans="1:17" ht="15.5">
      <c r="A203" s="55"/>
      <c r="B203" s="56"/>
      <c r="C203" s="57"/>
      <c r="D203" s="58"/>
      <c r="E203" s="55"/>
      <c r="F203" s="56"/>
      <c r="G203" s="59"/>
      <c r="H203" s="60"/>
      <c r="I203" s="122"/>
      <c r="J203" s="55"/>
      <c r="K203" s="56"/>
      <c r="L203" s="57"/>
      <c r="M203" s="58"/>
      <c r="N203" s="55"/>
      <c r="O203" s="56"/>
      <c r="P203" s="59"/>
      <c r="Q203" s="60"/>
    </row>
    <row r="204" spans="1:17" ht="15.5">
      <c r="A204" s="55"/>
      <c r="B204" s="56"/>
      <c r="C204" s="57"/>
      <c r="D204" s="58"/>
      <c r="E204" s="55"/>
      <c r="F204" s="56"/>
      <c r="G204" s="59"/>
      <c r="H204" s="60"/>
      <c r="I204" s="122"/>
      <c r="J204" s="55"/>
      <c r="K204" s="56"/>
      <c r="L204" s="57"/>
      <c r="M204" s="58"/>
      <c r="N204" s="55"/>
      <c r="O204" s="56"/>
      <c r="P204" s="59"/>
      <c r="Q204" s="60"/>
    </row>
    <row r="205" spans="1:17" ht="16" thickBot="1">
      <c r="A205" s="61"/>
      <c r="B205" s="62"/>
      <c r="C205" s="63"/>
      <c r="D205" s="64"/>
      <c r="E205" s="61"/>
      <c r="F205" s="62"/>
      <c r="G205" s="65"/>
      <c r="H205" s="66"/>
      <c r="I205" s="122"/>
      <c r="J205" s="61"/>
      <c r="K205" s="62"/>
      <c r="L205" s="63"/>
      <c r="M205" s="64"/>
      <c r="N205" s="61"/>
      <c r="O205" s="62"/>
      <c r="P205" s="65"/>
      <c r="Q205" s="66"/>
    </row>
    <row r="206" spans="1:17" ht="16" thickBot="1">
      <c r="A206" s="85" t="s">
        <v>119</v>
      </c>
      <c r="B206" s="86">
        <f>SUM(B201:B205)</f>
        <v>0</v>
      </c>
      <c r="C206" s="87" t="s">
        <v>119</v>
      </c>
      <c r="D206" s="88">
        <f>SUM(D201:D205)</f>
        <v>0</v>
      </c>
      <c r="E206" s="85" t="s">
        <v>119</v>
      </c>
      <c r="F206" s="86">
        <f>SUM(F201:F205)</f>
        <v>0</v>
      </c>
      <c r="G206" s="89" t="s">
        <v>119</v>
      </c>
      <c r="H206" s="90">
        <f>SUM(H201:H205)</f>
        <v>0</v>
      </c>
      <c r="I206" s="122"/>
      <c r="J206" s="91" t="s">
        <v>119</v>
      </c>
      <c r="K206" s="92">
        <f>SUM(K201:K205)</f>
        <v>0</v>
      </c>
      <c r="L206" s="93" t="s">
        <v>119</v>
      </c>
      <c r="M206" s="94">
        <f>SUM(M201:M205)</f>
        <v>0</v>
      </c>
      <c r="N206" s="91" t="s">
        <v>119</v>
      </c>
      <c r="O206" s="92">
        <f>SUM(O201:O205)</f>
        <v>0</v>
      </c>
      <c r="P206" s="95" t="s">
        <v>119</v>
      </c>
      <c r="Q206" s="96">
        <f>SUM(Q201:Q205)</f>
        <v>0</v>
      </c>
    </row>
    <row r="207" spans="1:17" ht="19.5" thickTop="1" thickBot="1">
      <c r="A207" s="81" t="s">
        <v>134</v>
      </c>
      <c r="B207" s="82">
        <f>SUM(B213+D213+F213+H213)</f>
        <v>0</v>
      </c>
      <c r="C207" s="83" t="s">
        <v>98</v>
      </c>
      <c r="D207" s="84"/>
      <c r="E207" s="275"/>
      <c r="F207" s="275"/>
      <c r="G207" s="275"/>
      <c r="H207" s="276"/>
      <c r="I207" s="122"/>
      <c r="J207" s="97"/>
      <c r="K207" s="98"/>
      <c r="L207" s="98"/>
      <c r="M207" s="98"/>
      <c r="N207" s="98"/>
      <c r="O207" s="277" t="s">
        <v>135</v>
      </c>
      <c r="P207" s="277"/>
      <c r="Q207" s="99">
        <f>SUM(K192+M192+O192+Q192+K199+M199+O199+Q199+K206+M206+O206+Q206)</f>
        <v>0</v>
      </c>
    </row>
    <row r="208" spans="1:17" ht="15.5">
      <c r="A208" s="49"/>
      <c r="B208" s="50"/>
      <c r="C208" s="51"/>
      <c r="D208" s="52"/>
      <c r="E208" s="49"/>
      <c r="F208" s="50"/>
      <c r="G208" s="53"/>
      <c r="H208" s="54"/>
      <c r="I208" s="122"/>
      <c r="J208" s="100" t="s">
        <v>136</v>
      </c>
      <c r="K208" s="272" t="s">
        <v>137</v>
      </c>
      <c r="L208" s="272"/>
      <c r="M208" s="272"/>
      <c r="N208" s="272"/>
      <c r="O208" s="272"/>
      <c r="P208" s="272"/>
      <c r="Q208" s="272"/>
    </row>
    <row r="209" spans="1:17" ht="15.5">
      <c r="A209" s="55"/>
      <c r="B209" s="56"/>
      <c r="C209" s="57"/>
      <c r="D209" s="58"/>
      <c r="E209" s="55"/>
      <c r="F209" s="56"/>
      <c r="G209" s="59"/>
      <c r="H209" s="60"/>
      <c r="I209" s="122"/>
      <c r="J209" s="273" t="s">
        <v>139</v>
      </c>
      <c r="K209" s="273"/>
      <c r="L209" s="273"/>
      <c r="M209" s="273"/>
      <c r="N209" s="273"/>
      <c r="O209" s="273"/>
      <c r="P209" s="273"/>
      <c r="Q209" s="273"/>
    </row>
    <row r="210" spans="1:17" ht="15.5">
      <c r="A210" s="55"/>
      <c r="B210" s="56"/>
      <c r="C210" s="57"/>
      <c r="D210" s="58"/>
      <c r="E210" s="55"/>
      <c r="F210" s="56"/>
      <c r="G210" s="59"/>
      <c r="H210" s="60"/>
      <c r="I210" s="122"/>
      <c r="J210" s="273"/>
      <c r="K210" s="273"/>
      <c r="L210" s="273"/>
      <c r="M210" s="273"/>
      <c r="N210" s="273"/>
      <c r="O210" s="273"/>
      <c r="P210" s="273"/>
      <c r="Q210" s="273"/>
    </row>
    <row r="211" spans="1:17" ht="15.5">
      <c r="A211" s="55"/>
      <c r="B211" s="56"/>
      <c r="C211" s="57"/>
      <c r="D211" s="58"/>
      <c r="E211" s="55"/>
      <c r="F211" s="56"/>
      <c r="G211" s="59"/>
      <c r="H211" s="60"/>
      <c r="I211" s="122"/>
      <c r="J211" s="273"/>
      <c r="K211" s="273"/>
      <c r="L211" s="273"/>
      <c r="M211" s="273"/>
      <c r="N211" s="273"/>
      <c r="O211" s="273"/>
      <c r="P211" s="273"/>
      <c r="Q211" s="273"/>
    </row>
    <row r="212" spans="1:17" ht="16" thickBot="1">
      <c r="A212" s="61"/>
      <c r="B212" s="62"/>
      <c r="C212" s="63"/>
      <c r="D212" s="64"/>
      <c r="E212" s="61"/>
      <c r="F212" s="62"/>
      <c r="G212" s="65"/>
      <c r="H212" s="66"/>
      <c r="I212" s="122"/>
      <c r="J212" s="273"/>
      <c r="K212" s="273"/>
      <c r="L212" s="273"/>
      <c r="M212" s="273"/>
      <c r="N212" s="273"/>
      <c r="O212" s="273"/>
      <c r="P212" s="273"/>
      <c r="Q212" s="273"/>
    </row>
    <row r="213" spans="1:17" ht="16" thickBot="1">
      <c r="A213" s="91" t="s">
        <v>119</v>
      </c>
      <c r="B213" s="92">
        <f>SUM(B208:B212)</f>
        <v>0</v>
      </c>
      <c r="C213" s="93" t="s">
        <v>119</v>
      </c>
      <c r="D213" s="94">
        <f>SUM(D208:D212)</f>
        <v>0</v>
      </c>
      <c r="E213" s="91" t="s">
        <v>119</v>
      </c>
      <c r="F213" s="92">
        <f>SUM(F208:F212)</f>
        <v>0</v>
      </c>
      <c r="G213" s="95" t="s">
        <v>119</v>
      </c>
      <c r="H213" s="96">
        <f>SUM(H208:H212)</f>
        <v>0</v>
      </c>
      <c r="I213" s="122"/>
      <c r="J213" s="273"/>
      <c r="K213" s="273"/>
      <c r="L213" s="273"/>
      <c r="M213" s="273"/>
      <c r="N213" s="273"/>
      <c r="O213" s="273"/>
      <c r="P213" s="273"/>
      <c r="Q213" s="273"/>
    </row>
    <row r="214" spans="1:17" ht="19" thickBot="1">
      <c r="A214" s="97"/>
      <c r="B214" s="98"/>
      <c r="C214" s="98"/>
      <c r="D214" s="98"/>
      <c r="E214" s="98"/>
      <c r="F214" s="277" t="s">
        <v>135</v>
      </c>
      <c r="G214" s="277"/>
      <c r="H214" s="99">
        <f>SUM(B192+D192+F192+H192+B199+D199+F199+H199+B206+D206+F206+H206+B213+D213+F213+H213)</f>
        <v>10</v>
      </c>
      <c r="I214" s="122"/>
      <c r="J214" s="273"/>
      <c r="K214" s="273"/>
      <c r="L214" s="273"/>
      <c r="M214" s="273"/>
      <c r="N214" s="273"/>
      <c r="O214" s="273"/>
      <c r="P214" s="273"/>
      <c r="Q214" s="273"/>
    </row>
    <row r="215" spans="1:17">
      <c r="A215" s="100" t="s">
        <v>136</v>
      </c>
      <c r="B215" s="272" t="s">
        <v>137</v>
      </c>
      <c r="C215" s="272"/>
      <c r="D215" s="272"/>
      <c r="E215" s="272"/>
      <c r="F215" s="272"/>
      <c r="G215" s="272"/>
      <c r="H215" s="272"/>
      <c r="I215" s="115"/>
      <c r="J215" s="273"/>
      <c r="K215" s="273"/>
      <c r="L215" s="273"/>
      <c r="M215" s="273"/>
      <c r="N215" s="273"/>
      <c r="O215" s="273"/>
      <c r="P215" s="273"/>
      <c r="Q215" s="273"/>
    </row>
    <row r="216" spans="1:17" ht="114" customHeight="1">
      <c r="A216" s="278" t="s">
        <v>146</v>
      </c>
      <c r="B216" s="278"/>
      <c r="C216" s="278"/>
      <c r="D216" s="278"/>
      <c r="E216" s="278"/>
      <c r="F216" s="278"/>
      <c r="G216" s="278"/>
      <c r="H216" s="278"/>
      <c r="I216" s="115"/>
      <c r="J216" s="273"/>
      <c r="K216" s="273"/>
      <c r="L216" s="273"/>
      <c r="M216" s="273"/>
      <c r="N216" s="273"/>
      <c r="O216" s="273"/>
      <c r="P216" s="273"/>
      <c r="Q216" s="273"/>
    </row>
  </sheetData>
  <sheetProtection algorithmName="SHA-512" hashValue="nkrDddRTvrtua3Mp7F5AtRnDjVXPPsmHtWloDa1yjrOIHBnDrA8L1ydC3lQzobvdDD6u3QUrUwAnHbYJSADUNg==" saltValue="kaQdt98t5ChRtGlQHuPTtA==" spinCount="100000" sheet="1" deleteColumns="0" deleteRows="0" selectLockedCells="1"/>
  <mergeCells count="125">
    <mergeCell ref="S173:Z180"/>
    <mergeCell ref="W150:Z150"/>
    <mergeCell ref="W157:Z157"/>
    <mergeCell ref="W164:Z164"/>
    <mergeCell ref="X171:Y171"/>
    <mergeCell ref="T172:Z172"/>
    <mergeCell ref="W128:Z128"/>
    <mergeCell ref="X135:Y135"/>
    <mergeCell ref="T136:Z136"/>
    <mergeCell ref="S137:Z144"/>
    <mergeCell ref="Y146:Z146"/>
    <mergeCell ref="T100:Z100"/>
    <mergeCell ref="S101:Z108"/>
    <mergeCell ref="Y110:Z110"/>
    <mergeCell ref="W114:Z114"/>
    <mergeCell ref="W121:Z121"/>
    <mergeCell ref="J209:Q216"/>
    <mergeCell ref="F214:G214"/>
    <mergeCell ref="B215:H215"/>
    <mergeCell ref="A216:H216"/>
    <mergeCell ref="N157:Q157"/>
    <mergeCell ref="E164:H164"/>
    <mergeCell ref="N164:Q164"/>
    <mergeCell ref="J137:Q144"/>
    <mergeCell ref="F142:G142"/>
    <mergeCell ref="B143:H143"/>
    <mergeCell ref="A144:H144"/>
    <mergeCell ref="G146:H146"/>
    <mergeCell ref="P146:Q146"/>
    <mergeCell ref="E128:H128"/>
    <mergeCell ref="N128:Q128"/>
    <mergeCell ref="E135:H135"/>
    <mergeCell ref="O135:P135"/>
    <mergeCell ref="K136:Q136"/>
    <mergeCell ref="G110:H110"/>
    <mergeCell ref="Y38:Z38"/>
    <mergeCell ref="W42:Z42"/>
    <mergeCell ref="W49:Z49"/>
    <mergeCell ref="W56:Z56"/>
    <mergeCell ref="X63:Y63"/>
    <mergeCell ref="T64:Z64"/>
    <mergeCell ref="S65:Z72"/>
    <mergeCell ref="Y74:Z74"/>
    <mergeCell ref="W78:Z78"/>
    <mergeCell ref="W85:Z85"/>
    <mergeCell ref="W92:Z92"/>
    <mergeCell ref="X99:Y99"/>
    <mergeCell ref="E200:H200"/>
    <mergeCell ref="N200:Q200"/>
    <mergeCell ref="E207:H207"/>
    <mergeCell ref="O207:P207"/>
    <mergeCell ref="K208:Q208"/>
    <mergeCell ref="G182:H182"/>
    <mergeCell ref="P182:Q182"/>
    <mergeCell ref="E186:H186"/>
    <mergeCell ref="N186:Q186"/>
    <mergeCell ref="E193:H193"/>
    <mergeCell ref="N193:Q193"/>
    <mergeCell ref="E171:H171"/>
    <mergeCell ref="O171:P171"/>
    <mergeCell ref="K172:Q172"/>
    <mergeCell ref="J173:Q180"/>
    <mergeCell ref="F178:G178"/>
    <mergeCell ref="B179:H179"/>
    <mergeCell ref="A180:H180"/>
    <mergeCell ref="E150:H150"/>
    <mergeCell ref="N150:Q150"/>
    <mergeCell ref="E157:H157"/>
    <mergeCell ref="P110:Q110"/>
    <mergeCell ref="E114:H114"/>
    <mergeCell ref="N114:Q114"/>
    <mergeCell ref="E121:H121"/>
    <mergeCell ref="N121:Q121"/>
    <mergeCell ref="E99:H99"/>
    <mergeCell ref="O99:P99"/>
    <mergeCell ref="K100:Q100"/>
    <mergeCell ref="J101:Q108"/>
    <mergeCell ref="F106:G106"/>
    <mergeCell ref="B107:H107"/>
    <mergeCell ref="A108:H108"/>
    <mergeCell ref="E78:H78"/>
    <mergeCell ref="N78:Q78"/>
    <mergeCell ref="E85:H85"/>
    <mergeCell ref="N85:Q85"/>
    <mergeCell ref="E92:H92"/>
    <mergeCell ref="N92:Q92"/>
    <mergeCell ref="J65:Q72"/>
    <mergeCell ref="F70:G70"/>
    <mergeCell ref="B71:H71"/>
    <mergeCell ref="A72:H72"/>
    <mergeCell ref="G74:H74"/>
    <mergeCell ref="P74:Q74"/>
    <mergeCell ref="E56:H56"/>
    <mergeCell ref="N56:Q56"/>
    <mergeCell ref="E63:H63"/>
    <mergeCell ref="O63:P63"/>
    <mergeCell ref="K64:Q64"/>
    <mergeCell ref="G38:H38"/>
    <mergeCell ref="P38:Q38"/>
    <mergeCell ref="E42:H42"/>
    <mergeCell ref="N42:Q42"/>
    <mergeCell ref="E49:H49"/>
    <mergeCell ref="N49:Q49"/>
    <mergeCell ref="T28:Z28"/>
    <mergeCell ref="S29:Z36"/>
    <mergeCell ref="J29:Q36"/>
    <mergeCell ref="Y2:Z2"/>
    <mergeCell ref="W6:Z6"/>
    <mergeCell ref="W13:Z13"/>
    <mergeCell ref="W20:Z20"/>
    <mergeCell ref="X27:Y27"/>
    <mergeCell ref="A36:H36"/>
    <mergeCell ref="B35:H35"/>
    <mergeCell ref="P2:Q2"/>
    <mergeCell ref="E6:H6"/>
    <mergeCell ref="E13:H13"/>
    <mergeCell ref="E20:H20"/>
    <mergeCell ref="O27:P27"/>
    <mergeCell ref="K28:Q28"/>
    <mergeCell ref="G2:H2"/>
    <mergeCell ref="F34:G34"/>
    <mergeCell ref="N6:Q6"/>
    <mergeCell ref="N13:Q13"/>
    <mergeCell ref="N20:Q20"/>
    <mergeCell ref="E27:H27"/>
  </mergeCells>
  <pageMargins left="0.34" right="0.2" top="0.45" bottom="0.26" header="0.3" footer="0.19"/>
  <pageSetup orientation="portrait" r:id="rId1"/>
  <ignoredErrors>
    <ignoredError sqref="T38 T7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V67"/>
  <sheetViews>
    <sheetView workbookViewId="0">
      <selection activeCell="E38" sqref="E38"/>
    </sheetView>
  </sheetViews>
  <sheetFormatPr defaultRowHeight="14.5"/>
  <cols>
    <col min="1" max="7" width="35.1796875" customWidth="1"/>
  </cols>
  <sheetData>
    <row r="1" spans="1:22" ht="20.25" customHeight="1">
      <c r="A1" s="112" t="s">
        <v>147</v>
      </c>
      <c r="B1" s="30"/>
      <c r="C1" s="30"/>
      <c r="D1" s="30"/>
      <c r="E1" s="30"/>
      <c r="F1" s="30"/>
      <c r="G1" s="30"/>
      <c r="H1" s="30"/>
      <c r="I1" s="30"/>
      <c r="J1" s="30"/>
      <c r="K1" s="30"/>
      <c r="L1" s="30"/>
      <c r="M1" s="30"/>
      <c r="N1" s="30"/>
      <c r="O1" s="30"/>
      <c r="P1" s="30"/>
      <c r="Q1" s="30"/>
      <c r="R1" s="30"/>
      <c r="S1" s="30"/>
      <c r="T1" s="30"/>
      <c r="U1" s="30"/>
      <c r="V1" s="31"/>
    </row>
    <row r="2" spans="1:22">
      <c r="A2" s="32" t="s">
        <v>148</v>
      </c>
      <c r="B2" s="25"/>
      <c r="C2" s="25"/>
      <c r="D2" s="25"/>
      <c r="E2" s="25"/>
      <c r="F2" s="25"/>
      <c r="G2" s="25"/>
      <c r="H2" s="25"/>
      <c r="I2" s="25"/>
      <c r="J2" s="25"/>
      <c r="K2" s="25"/>
      <c r="L2" s="25"/>
      <c r="M2" s="25"/>
      <c r="N2" s="25"/>
      <c r="O2" s="25"/>
      <c r="P2" s="25"/>
      <c r="Q2" s="25"/>
      <c r="R2" s="25"/>
      <c r="S2" s="25"/>
      <c r="T2" s="25"/>
      <c r="U2" s="25"/>
      <c r="V2" s="33"/>
    </row>
    <row r="3" spans="1:22" ht="4.5" customHeight="1" thickBot="1"/>
    <row r="4" spans="1:22" ht="15" thickBot="1">
      <c r="A4" s="34"/>
      <c r="B4" s="282" t="s">
        <v>149</v>
      </c>
      <c r="C4" s="283"/>
      <c r="D4" s="284"/>
      <c r="E4" s="285" t="s">
        <v>150</v>
      </c>
      <c r="F4" s="286"/>
      <c r="G4" s="287"/>
    </row>
    <row r="5" spans="1:22" ht="34.5" customHeight="1" thickBot="1">
      <c r="A5" s="35" t="s">
        <v>151</v>
      </c>
      <c r="B5" s="36" t="s">
        <v>152</v>
      </c>
      <c r="C5" s="37" t="s">
        <v>152</v>
      </c>
      <c r="D5" s="38" t="s">
        <v>152</v>
      </c>
      <c r="E5" s="39" t="s">
        <v>153</v>
      </c>
      <c r="F5" s="40" t="s">
        <v>152</v>
      </c>
      <c r="G5" s="41" t="s">
        <v>152</v>
      </c>
    </row>
    <row r="6" spans="1:22" ht="32.25" customHeight="1" thickBot="1">
      <c r="A6" s="104" t="s">
        <v>154</v>
      </c>
      <c r="B6" s="105" t="s">
        <v>155</v>
      </c>
      <c r="C6" s="105" t="s">
        <v>155</v>
      </c>
      <c r="D6" s="106" t="s">
        <v>155</v>
      </c>
      <c r="E6" s="105" t="s">
        <v>155</v>
      </c>
      <c r="F6" s="105" t="s">
        <v>155</v>
      </c>
      <c r="G6" s="105" t="s">
        <v>155</v>
      </c>
    </row>
    <row r="7" spans="1:22" ht="21" customHeight="1">
      <c r="A7" s="288" t="s">
        <v>156</v>
      </c>
      <c r="B7" s="289"/>
      <c r="C7" s="289"/>
      <c r="D7" s="289"/>
      <c r="E7" s="289"/>
      <c r="F7" s="289"/>
      <c r="G7" s="290"/>
    </row>
    <row r="8" spans="1:22" ht="13.5" customHeight="1">
      <c r="A8" s="42" t="s">
        <v>157</v>
      </c>
      <c r="B8" s="43" t="s">
        <v>157</v>
      </c>
      <c r="C8" s="43" t="s">
        <v>157</v>
      </c>
      <c r="D8" s="44" t="s">
        <v>157</v>
      </c>
      <c r="E8" s="43" t="s">
        <v>157</v>
      </c>
      <c r="F8" s="43" t="s">
        <v>157</v>
      </c>
      <c r="G8" s="43" t="s">
        <v>157</v>
      </c>
    </row>
    <row r="9" spans="1:22" ht="13.5" customHeight="1">
      <c r="A9" s="187"/>
      <c r="B9" s="188"/>
      <c r="C9" s="188"/>
      <c r="D9" s="189"/>
      <c r="E9" s="188"/>
      <c r="F9" s="188"/>
      <c r="G9" s="188"/>
    </row>
    <row r="10" spans="1:22" ht="13.5" customHeight="1">
      <c r="A10" s="187"/>
      <c r="B10" s="188"/>
      <c r="C10" s="188"/>
      <c r="D10" s="189"/>
      <c r="E10" s="188"/>
      <c r="F10" s="188"/>
      <c r="G10" s="188"/>
    </row>
    <row r="11" spans="1:22" ht="13.5" customHeight="1">
      <c r="A11" s="187"/>
      <c r="B11" s="188"/>
      <c r="C11" s="188"/>
      <c r="D11" s="189"/>
      <c r="E11" s="188"/>
      <c r="F11" s="188"/>
      <c r="G11" s="188"/>
    </row>
    <row r="12" spans="1:22" ht="13.5" customHeight="1">
      <c r="A12" s="187"/>
      <c r="B12" s="188"/>
      <c r="C12" s="188"/>
      <c r="D12" s="189"/>
      <c r="E12" s="188"/>
      <c r="F12" s="188"/>
      <c r="G12" s="188"/>
    </row>
    <row r="13" spans="1:22" ht="13.5" customHeight="1">
      <c r="A13" s="187"/>
      <c r="B13" s="188"/>
      <c r="C13" s="188"/>
      <c r="D13" s="189"/>
      <c r="E13" s="188"/>
      <c r="F13" s="188"/>
      <c r="G13" s="188"/>
    </row>
    <row r="14" spans="1:22" ht="13.5" customHeight="1">
      <c r="A14" s="187"/>
      <c r="B14" s="188"/>
      <c r="C14" s="188"/>
      <c r="D14" s="189"/>
      <c r="E14" s="188"/>
      <c r="F14" s="188"/>
      <c r="G14" s="188"/>
    </row>
    <row r="15" spans="1:22" ht="13.5" customHeight="1">
      <c r="A15" s="187"/>
      <c r="B15" s="188"/>
      <c r="C15" s="188"/>
      <c r="D15" s="189"/>
      <c r="E15" s="188"/>
      <c r="F15" s="188"/>
      <c r="G15" s="188"/>
    </row>
    <row r="16" spans="1:22" ht="13.5" customHeight="1">
      <c r="A16" s="187"/>
      <c r="B16" s="188"/>
      <c r="C16" s="188"/>
      <c r="D16" s="189"/>
      <c r="E16" s="188"/>
      <c r="F16" s="188"/>
      <c r="G16" s="188"/>
    </row>
    <row r="17" spans="1:7" ht="13.5" customHeight="1">
      <c r="A17" s="187"/>
      <c r="B17" s="188"/>
      <c r="C17" s="188"/>
      <c r="D17" s="189"/>
      <c r="E17" s="188"/>
      <c r="F17" s="188"/>
      <c r="G17" s="188"/>
    </row>
    <row r="18" spans="1:7" ht="13.5" customHeight="1">
      <c r="A18" s="187"/>
      <c r="B18" s="188"/>
      <c r="C18" s="188"/>
      <c r="D18" s="189"/>
      <c r="E18" s="188"/>
      <c r="F18" s="188"/>
      <c r="G18" s="188"/>
    </row>
    <row r="19" spans="1:7" ht="13.5" customHeight="1">
      <c r="A19" s="187"/>
      <c r="B19" s="188"/>
      <c r="C19" s="188"/>
      <c r="D19" s="189"/>
      <c r="E19" s="188"/>
      <c r="F19" s="188"/>
      <c r="G19" s="188"/>
    </row>
    <row r="20" spans="1:7" ht="13.5" customHeight="1">
      <c r="A20" s="187"/>
      <c r="B20" s="188"/>
      <c r="C20" s="188"/>
      <c r="D20" s="189"/>
      <c r="E20" s="188"/>
      <c r="F20" s="188"/>
      <c r="G20" s="188"/>
    </row>
    <row r="21" spans="1:7" ht="13.5" customHeight="1">
      <c r="A21" s="187"/>
      <c r="B21" s="188"/>
      <c r="C21" s="188"/>
      <c r="D21" s="189"/>
      <c r="E21" s="188"/>
      <c r="F21" s="188"/>
      <c r="G21" s="188"/>
    </row>
    <row r="22" spans="1:7" ht="13.5" customHeight="1">
      <c r="A22" s="187"/>
      <c r="B22" s="188"/>
      <c r="C22" s="188"/>
      <c r="D22" s="189"/>
      <c r="E22" s="188"/>
      <c r="F22" s="188"/>
      <c r="G22" s="188"/>
    </row>
    <row r="23" spans="1:7" ht="13.5" customHeight="1">
      <c r="A23" s="187"/>
      <c r="B23" s="188"/>
      <c r="C23" s="188"/>
      <c r="D23" s="189"/>
      <c r="E23" s="188"/>
      <c r="F23" s="188"/>
      <c r="G23" s="188"/>
    </row>
    <row r="24" spans="1:7" ht="13.5" customHeight="1">
      <c r="A24" s="187"/>
      <c r="B24" s="188"/>
      <c r="C24" s="188"/>
      <c r="D24" s="189"/>
      <c r="E24" s="188"/>
      <c r="F24" s="188"/>
      <c r="G24" s="188"/>
    </row>
    <row r="25" spans="1:7" ht="13.5" customHeight="1">
      <c r="A25" s="187"/>
      <c r="B25" s="188"/>
      <c r="C25" s="188"/>
      <c r="D25" s="189"/>
      <c r="E25" s="188"/>
      <c r="F25" s="188"/>
      <c r="G25" s="188"/>
    </row>
    <row r="26" spans="1:7" ht="21" customHeight="1">
      <c r="A26" s="291" t="s">
        <v>158</v>
      </c>
      <c r="B26" s="292"/>
      <c r="C26" s="292"/>
      <c r="D26" s="292"/>
      <c r="E26" s="292"/>
      <c r="F26" s="292"/>
      <c r="G26" s="293"/>
    </row>
    <row r="27" spans="1:7" ht="13.5" customHeight="1">
      <c r="A27" s="42" t="s">
        <v>157</v>
      </c>
      <c r="B27" s="43" t="s">
        <v>157</v>
      </c>
      <c r="C27" s="43" t="s">
        <v>157</v>
      </c>
      <c r="D27" s="44" t="s">
        <v>157</v>
      </c>
      <c r="E27" s="43" t="s">
        <v>157</v>
      </c>
      <c r="F27" s="43" t="s">
        <v>157</v>
      </c>
      <c r="G27" s="43" t="s">
        <v>157</v>
      </c>
    </row>
    <row r="28" spans="1:7" ht="13.5" customHeight="1">
      <c r="A28" s="187"/>
      <c r="B28" s="188"/>
      <c r="C28" s="188"/>
      <c r="D28" s="189"/>
      <c r="E28" s="188"/>
      <c r="F28" s="188"/>
      <c r="G28" s="188"/>
    </row>
    <row r="29" spans="1:7" ht="13.5" customHeight="1">
      <c r="A29" s="187"/>
      <c r="B29" s="188"/>
      <c r="C29" s="188"/>
      <c r="D29" s="189"/>
      <c r="E29" s="188"/>
      <c r="F29" s="188"/>
      <c r="G29" s="188"/>
    </row>
    <row r="30" spans="1:7" ht="13.5" customHeight="1">
      <c r="A30" s="187"/>
      <c r="B30" s="188"/>
      <c r="C30" s="188"/>
      <c r="D30" s="189"/>
      <c r="E30" s="188"/>
      <c r="F30" s="188"/>
      <c r="G30" s="188"/>
    </row>
    <row r="31" spans="1:7" ht="13.5" customHeight="1">
      <c r="A31" s="187"/>
      <c r="B31" s="188"/>
      <c r="C31" s="188"/>
      <c r="D31" s="189"/>
      <c r="E31" s="188"/>
      <c r="F31" s="188"/>
      <c r="G31" s="188"/>
    </row>
    <row r="32" spans="1:7" ht="13.5" customHeight="1">
      <c r="A32" s="187"/>
      <c r="B32" s="188"/>
      <c r="C32" s="188"/>
      <c r="D32" s="189"/>
      <c r="E32" s="188"/>
      <c r="F32" s="188"/>
      <c r="G32" s="188"/>
    </row>
    <row r="33" spans="1:7" ht="13.5" customHeight="1">
      <c r="A33" s="187"/>
      <c r="B33" s="188"/>
      <c r="C33" s="188"/>
      <c r="D33" s="189"/>
      <c r="E33" s="188"/>
      <c r="F33" s="188"/>
      <c r="G33" s="188"/>
    </row>
    <row r="34" spans="1:7" ht="13.5" customHeight="1">
      <c r="A34" s="187"/>
      <c r="B34" s="188"/>
      <c r="C34" s="188"/>
      <c r="D34" s="189"/>
      <c r="E34" s="188"/>
      <c r="F34" s="188"/>
      <c r="G34" s="188"/>
    </row>
    <row r="35" spans="1:7" ht="13.5" customHeight="1">
      <c r="A35" s="187"/>
      <c r="B35" s="188"/>
      <c r="C35" s="188"/>
      <c r="D35" s="189"/>
      <c r="E35" s="188"/>
      <c r="F35" s="188"/>
      <c r="G35" s="188"/>
    </row>
    <row r="36" spans="1:7" ht="13.5" customHeight="1">
      <c r="A36" s="187"/>
      <c r="B36" s="188"/>
      <c r="C36" s="188"/>
      <c r="D36" s="189"/>
      <c r="E36" s="188"/>
      <c r="F36" s="188"/>
      <c r="G36" s="188"/>
    </row>
    <row r="37" spans="1:7" ht="13.5" customHeight="1">
      <c r="A37" s="187"/>
      <c r="B37" s="188"/>
      <c r="C37" s="188"/>
      <c r="D37" s="189"/>
      <c r="E37" s="188"/>
      <c r="F37" s="188"/>
      <c r="G37" s="188"/>
    </row>
    <row r="38" spans="1:7" ht="13.5" customHeight="1">
      <c r="A38" s="187"/>
      <c r="B38" s="188"/>
      <c r="C38" s="188"/>
      <c r="D38" s="189"/>
      <c r="E38" s="188"/>
      <c r="F38" s="188"/>
      <c r="G38" s="188"/>
    </row>
    <row r="39" spans="1:7" ht="13.5" customHeight="1">
      <c r="A39" s="187"/>
      <c r="B39" s="188"/>
      <c r="C39" s="188"/>
      <c r="D39" s="189"/>
      <c r="E39" s="188"/>
      <c r="F39" s="188"/>
      <c r="G39" s="188"/>
    </row>
    <row r="40" spans="1:7" ht="13.5" customHeight="1">
      <c r="A40" s="187"/>
      <c r="B40" s="188"/>
      <c r="C40" s="188"/>
      <c r="D40" s="189"/>
      <c r="E40" s="188"/>
      <c r="F40" s="188"/>
      <c r="G40" s="188"/>
    </row>
    <row r="41" spans="1:7" ht="21" customHeight="1">
      <c r="A41" s="279" t="s">
        <v>159</v>
      </c>
      <c r="B41" s="280"/>
      <c r="C41" s="280"/>
      <c r="D41" s="280"/>
      <c r="E41" s="280"/>
      <c r="F41" s="280"/>
      <c r="G41" s="281"/>
    </row>
    <row r="42" spans="1:7" ht="13.5" customHeight="1">
      <c r="A42" s="45" t="s">
        <v>157</v>
      </c>
      <c r="B42" s="46" t="s">
        <v>157</v>
      </c>
      <c r="C42" s="46" t="s">
        <v>157</v>
      </c>
      <c r="D42" s="47" t="s">
        <v>157</v>
      </c>
      <c r="E42" s="46" t="s">
        <v>157</v>
      </c>
      <c r="F42" s="46" t="s">
        <v>157</v>
      </c>
      <c r="G42" s="46" t="s">
        <v>157</v>
      </c>
    </row>
    <row r="43" spans="1:7" ht="13.5" customHeight="1">
      <c r="A43" s="187"/>
      <c r="B43" s="188"/>
      <c r="C43" s="188"/>
      <c r="D43" s="189"/>
      <c r="E43" s="188"/>
      <c r="F43" s="188"/>
      <c r="G43" s="188"/>
    </row>
    <row r="44" spans="1:7" ht="13.5" customHeight="1">
      <c r="A44" s="187"/>
      <c r="B44" s="188"/>
      <c r="C44" s="188"/>
      <c r="D44" s="189"/>
      <c r="E44" s="188"/>
      <c r="F44" s="188"/>
      <c r="G44" s="188"/>
    </row>
    <row r="45" spans="1:7" ht="13.5" customHeight="1">
      <c r="A45" s="187"/>
      <c r="B45" s="188"/>
      <c r="C45" s="188"/>
      <c r="D45" s="189"/>
      <c r="E45" s="188"/>
      <c r="F45" s="188"/>
      <c r="G45" s="188"/>
    </row>
    <row r="46" spans="1:7" ht="13.5" customHeight="1">
      <c r="A46" s="187"/>
      <c r="B46" s="188"/>
      <c r="C46" s="188"/>
      <c r="D46" s="189"/>
      <c r="E46" s="188"/>
      <c r="F46" s="188"/>
      <c r="G46" s="188"/>
    </row>
    <row r="47" spans="1:7" ht="13.5" customHeight="1">
      <c r="A47" s="187"/>
      <c r="B47" s="188"/>
      <c r="C47" s="188"/>
      <c r="D47" s="189"/>
      <c r="E47" s="188"/>
      <c r="F47" s="188"/>
      <c r="G47" s="188"/>
    </row>
    <row r="48" spans="1:7" ht="13.5" customHeight="1">
      <c r="A48" s="187"/>
      <c r="B48" s="188"/>
      <c r="C48" s="188"/>
      <c r="D48" s="189"/>
      <c r="E48" s="188"/>
      <c r="F48" s="188"/>
      <c r="G48" s="188"/>
    </row>
    <row r="49" spans="1:7" ht="13.5" customHeight="1">
      <c r="A49" s="187"/>
      <c r="B49" s="188"/>
      <c r="C49" s="188"/>
      <c r="D49" s="189"/>
      <c r="E49" s="188"/>
      <c r="F49" s="188"/>
      <c r="G49" s="188"/>
    </row>
    <row r="50" spans="1:7" ht="13.5" customHeight="1">
      <c r="A50" s="187"/>
      <c r="B50" s="188"/>
      <c r="C50" s="188"/>
      <c r="D50" s="189"/>
      <c r="E50" s="188"/>
      <c r="F50" s="188"/>
      <c r="G50" s="188"/>
    </row>
    <row r="51" spans="1:7" ht="21" customHeight="1">
      <c r="A51" s="279" t="s">
        <v>160</v>
      </c>
      <c r="B51" s="280"/>
      <c r="C51" s="280"/>
      <c r="D51" s="280"/>
      <c r="E51" s="280"/>
      <c r="F51" s="280"/>
      <c r="G51" s="281"/>
    </row>
    <row r="52" spans="1:7" ht="13.5" customHeight="1">
      <c r="A52" s="45" t="s">
        <v>157</v>
      </c>
      <c r="B52" s="46" t="s">
        <v>157</v>
      </c>
      <c r="C52" s="46" t="s">
        <v>157</v>
      </c>
      <c r="D52" s="47" t="s">
        <v>157</v>
      </c>
      <c r="E52" s="46" t="s">
        <v>157</v>
      </c>
      <c r="F52" s="46" t="s">
        <v>157</v>
      </c>
      <c r="G52" s="46" t="s">
        <v>157</v>
      </c>
    </row>
    <row r="53" spans="1:7" ht="13.5" customHeight="1">
      <c r="A53" s="187"/>
      <c r="B53" s="188"/>
      <c r="C53" s="188"/>
      <c r="D53" s="189"/>
      <c r="E53" s="188"/>
      <c r="F53" s="188"/>
      <c r="G53" s="188"/>
    </row>
    <row r="54" spans="1:7" ht="13.5" customHeight="1">
      <c r="A54" s="187"/>
      <c r="B54" s="188"/>
      <c r="C54" s="188"/>
      <c r="D54" s="189"/>
      <c r="E54" s="188"/>
      <c r="F54" s="188"/>
      <c r="G54" s="188"/>
    </row>
    <row r="55" spans="1:7" ht="13.5" customHeight="1">
      <c r="A55" s="187"/>
      <c r="B55" s="188"/>
      <c r="C55" s="188"/>
      <c r="D55" s="189"/>
      <c r="E55" s="188"/>
      <c r="F55" s="188"/>
      <c r="G55" s="188"/>
    </row>
    <row r="56" spans="1:7" ht="13.5" customHeight="1">
      <c r="A56" s="187"/>
      <c r="B56" s="188"/>
      <c r="C56" s="188"/>
      <c r="D56" s="189"/>
      <c r="E56" s="188"/>
      <c r="F56" s="188"/>
      <c r="G56" s="188"/>
    </row>
    <row r="57" spans="1:7" ht="13.5" customHeight="1">
      <c r="A57" s="187"/>
      <c r="B57" s="188"/>
      <c r="C57" s="188"/>
      <c r="D57" s="189"/>
      <c r="E57" s="188"/>
      <c r="F57" s="188"/>
      <c r="G57" s="188"/>
    </row>
    <row r="58" spans="1:7" ht="13.5" customHeight="1">
      <c r="A58" s="187"/>
      <c r="B58" s="188"/>
      <c r="C58" s="188"/>
      <c r="D58" s="189"/>
      <c r="E58" s="188"/>
      <c r="F58" s="188"/>
      <c r="G58" s="188"/>
    </row>
    <row r="59" spans="1:7" ht="13.5" customHeight="1">
      <c r="A59" s="187"/>
      <c r="B59" s="188"/>
      <c r="C59" s="188"/>
      <c r="D59" s="189"/>
      <c r="E59" s="188"/>
      <c r="F59" s="188"/>
      <c r="G59" s="188"/>
    </row>
    <row r="60" spans="1:7" ht="13.5" customHeight="1">
      <c r="A60" s="187"/>
      <c r="B60" s="188"/>
      <c r="C60" s="188"/>
      <c r="D60" s="189"/>
      <c r="E60" s="188"/>
      <c r="F60" s="188"/>
      <c r="G60" s="188"/>
    </row>
    <row r="61" spans="1:7" ht="13.5" customHeight="1">
      <c r="A61" s="187"/>
      <c r="B61" s="188"/>
      <c r="C61" s="188"/>
      <c r="D61" s="189"/>
      <c r="E61" s="188"/>
      <c r="F61" s="188"/>
      <c r="G61" s="188"/>
    </row>
    <row r="62" spans="1:7" ht="13.5" customHeight="1">
      <c r="A62" s="187"/>
      <c r="B62" s="188"/>
      <c r="C62" s="188"/>
      <c r="D62" s="189"/>
      <c r="E62" s="188"/>
      <c r="F62" s="188"/>
      <c r="G62" s="188"/>
    </row>
    <row r="63" spans="1:7" ht="13.5" customHeight="1">
      <c r="A63" s="187"/>
      <c r="B63" s="188"/>
      <c r="C63" s="188"/>
      <c r="D63" s="189"/>
      <c r="E63" s="188"/>
      <c r="F63" s="188"/>
      <c r="G63" s="188"/>
    </row>
    <row r="64" spans="1:7" ht="13.5" customHeight="1"/>
    <row r="65" ht="13.5" customHeight="1"/>
    <row r="66" ht="13.5" customHeight="1"/>
    <row r="67" ht="13.5" customHeight="1"/>
  </sheetData>
  <mergeCells count="6">
    <mergeCell ref="A51:G51"/>
    <mergeCell ref="B4:D4"/>
    <mergeCell ref="E4:G4"/>
    <mergeCell ref="A7:G7"/>
    <mergeCell ref="A26:G26"/>
    <mergeCell ref="A41:G41"/>
  </mergeCells>
  <pageMargins left="0.27" right="0.21" top="0.41" bottom="0.19" header="0.22" footer="0.15"/>
  <pageSetup paperSize="5" scale="70" fitToHeight="0" orientation="landscape" r:id="rId1"/>
  <headerFooter>
    <oddHeader>&amp;R&amp;P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7D2B"/>
  </sheetPr>
  <dimension ref="A1:K38"/>
  <sheetViews>
    <sheetView workbookViewId="0">
      <selection activeCell="C5" sqref="C5:G5"/>
    </sheetView>
  </sheetViews>
  <sheetFormatPr defaultColWidth="9.1796875" defaultRowHeight="14.5"/>
  <cols>
    <col min="1" max="1" width="16.453125" style="177" customWidth="1"/>
    <col min="2" max="2" width="4.81640625" style="177" customWidth="1"/>
    <col min="3" max="4" width="14.453125" style="177" customWidth="1"/>
    <col min="5" max="5" width="8.1796875" style="177" customWidth="1"/>
    <col min="6" max="7" width="14.453125" style="177" customWidth="1"/>
    <col min="8" max="8" width="4.453125" style="177" customWidth="1"/>
    <col min="9" max="9" width="62" style="177" customWidth="1"/>
    <col min="10" max="10" width="9.1796875" style="177"/>
    <col min="11" max="11" width="6.81640625" style="177" customWidth="1"/>
    <col min="12" max="16384" width="9.1796875" style="177"/>
  </cols>
  <sheetData>
    <row r="1" spans="1:11" s="117" customFormat="1" ht="62.25" customHeight="1">
      <c r="C1" s="184"/>
      <c r="D1" s="184"/>
      <c r="E1" s="185" t="s">
        <v>161</v>
      </c>
      <c r="F1" s="184"/>
      <c r="G1" s="184"/>
      <c r="H1" s="184"/>
    </row>
    <row r="2" spans="1:11" ht="13.5" customHeight="1">
      <c r="D2" s="178"/>
      <c r="E2" s="178"/>
      <c r="F2" s="178"/>
      <c r="G2" s="178"/>
      <c r="H2" s="179" t="s">
        <v>162</v>
      </c>
      <c r="J2" s="178"/>
      <c r="K2" s="178"/>
    </row>
    <row r="3" spans="1:11" ht="11.25" customHeight="1">
      <c r="A3" s="178"/>
      <c r="C3" s="178"/>
      <c r="D3" s="178"/>
      <c r="E3" s="178"/>
      <c r="F3" s="178"/>
      <c r="G3" s="178"/>
      <c r="H3" s="183" t="s">
        <v>163</v>
      </c>
      <c r="I3" s="178"/>
      <c r="J3" s="178"/>
      <c r="K3" s="178"/>
    </row>
    <row r="4" spans="1:11" ht="16" thickBot="1">
      <c r="B4" s="180"/>
      <c r="C4" s="306" t="s">
        <v>164</v>
      </c>
      <c r="D4" s="306"/>
      <c r="E4" s="306"/>
      <c r="F4" s="306"/>
      <c r="G4" s="306"/>
      <c r="H4" s="180"/>
    </row>
    <row r="5" spans="1:11" ht="31.5" thickBot="1">
      <c r="B5" s="180"/>
      <c r="C5" s="303" t="s">
        <v>165</v>
      </c>
      <c r="D5" s="304"/>
      <c r="E5" s="304"/>
      <c r="F5" s="304"/>
      <c r="G5" s="305"/>
      <c r="H5" s="180"/>
    </row>
    <row r="6" spans="1:11">
      <c r="B6" s="180"/>
      <c r="C6" s="180"/>
      <c r="D6" s="180"/>
      <c r="E6" s="180"/>
      <c r="F6" s="180"/>
      <c r="G6" s="180"/>
      <c r="H6" s="180"/>
      <c r="I6" s="186"/>
    </row>
    <row r="7" spans="1:11" ht="9.75" customHeight="1"/>
    <row r="8" spans="1:11" ht="18" customHeight="1" thickBot="1">
      <c r="C8" s="307" t="s">
        <v>166</v>
      </c>
      <c r="D8" s="307"/>
      <c r="E8" s="307"/>
      <c r="F8" s="307"/>
      <c r="G8" s="307"/>
    </row>
    <row r="9" spans="1:11" ht="52.5" customHeight="1" thickTop="1" thickBot="1">
      <c r="C9" s="309" t="str">
        <f>VLOOKUP('Look it up'!$C$5, 'Glossary Item'!$A$1:$D$250, 2, FALSE)</f>
        <v>Academic Degree</v>
      </c>
      <c r="D9" s="310"/>
      <c r="E9" s="310"/>
      <c r="F9" s="310"/>
      <c r="G9" s="311"/>
    </row>
    <row r="10" spans="1:11" ht="15" thickTop="1">
      <c r="D10" s="181"/>
      <c r="E10" s="181"/>
      <c r="F10" s="181"/>
      <c r="G10" s="181"/>
    </row>
    <row r="11" spans="1:11" ht="16" thickBot="1">
      <c r="C11" s="308" t="s">
        <v>167</v>
      </c>
      <c r="D11" s="308"/>
      <c r="E11" s="308"/>
      <c r="F11" s="308"/>
      <c r="G11" s="308"/>
    </row>
    <row r="12" spans="1:11" ht="60.75" customHeight="1" thickTop="1">
      <c r="B12" s="294" t="str">
        <f>VLOOKUP('Look it up'!$C$5, 'Glossary Item'!A1:D250, 3, FALSE)</f>
        <v>An index of bachelor and postgraduate degrees is on the eCatalog:  http://ecatalog.calstatela.edu/content.php?catoid=25&amp;navoid=2546</v>
      </c>
      <c r="C12" s="295"/>
      <c r="D12" s="295"/>
      <c r="E12" s="295"/>
      <c r="F12" s="295"/>
      <c r="G12" s="295"/>
      <c r="H12" s="296"/>
    </row>
    <row r="13" spans="1:11" ht="20.25" customHeight="1">
      <c r="B13" s="297"/>
      <c r="C13" s="298"/>
      <c r="D13" s="298"/>
      <c r="E13" s="298"/>
      <c r="F13" s="298"/>
      <c r="G13" s="298"/>
      <c r="H13" s="299"/>
    </row>
    <row r="14" spans="1:11" ht="16.5" customHeight="1">
      <c r="B14" s="297"/>
      <c r="C14" s="298"/>
      <c r="D14" s="298"/>
      <c r="E14" s="298"/>
      <c r="F14" s="298"/>
      <c r="G14" s="298"/>
      <c r="H14" s="299"/>
    </row>
    <row r="15" spans="1:11" ht="16.5" customHeight="1">
      <c r="B15" s="297"/>
      <c r="C15" s="298"/>
      <c r="D15" s="298"/>
      <c r="E15" s="298"/>
      <c r="F15" s="298"/>
      <c r="G15" s="298"/>
      <c r="H15" s="299"/>
    </row>
    <row r="16" spans="1:11" ht="16.5" customHeight="1">
      <c r="B16" s="297"/>
      <c r="C16" s="298"/>
      <c r="D16" s="298"/>
      <c r="E16" s="298"/>
      <c r="F16" s="298"/>
      <c r="G16" s="298"/>
      <c r="H16" s="299"/>
    </row>
    <row r="17" spans="2:8" ht="16.5" customHeight="1">
      <c r="B17" s="297"/>
      <c r="C17" s="298"/>
      <c r="D17" s="298"/>
      <c r="E17" s="298"/>
      <c r="F17" s="298"/>
      <c r="G17" s="298"/>
      <c r="H17" s="299"/>
    </row>
    <row r="18" spans="2:8" ht="16.5" customHeight="1">
      <c r="B18" s="297"/>
      <c r="C18" s="298"/>
      <c r="D18" s="298"/>
      <c r="E18" s="298"/>
      <c r="F18" s="298"/>
      <c r="G18" s="298"/>
      <c r="H18" s="299"/>
    </row>
    <row r="19" spans="2:8" ht="16.5" customHeight="1">
      <c r="B19" s="297"/>
      <c r="C19" s="298"/>
      <c r="D19" s="298"/>
      <c r="E19" s="298"/>
      <c r="F19" s="298"/>
      <c r="G19" s="298"/>
      <c r="H19" s="299"/>
    </row>
    <row r="20" spans="2:8" ht="16.5" customHeight="1">
      <c r="B20" s="297"/>
      <c r="C20" s="298"/>
      <c r="D20" s="298"/>
      <c r="E20" s="298"/>
      <c r="F20" s="298"/>
      <c r="G20" s="298"/>
      <c r="H20" s="299"/>
    </row>
    <row r="21" spans="2:8" ht="16.5" customHeight="1">
      <c r="B21" s="297"/>
      <c r="C21" s="298"/>
      <c r="D21" s="298"/>
      <c r="E21" s="298"/>
      <c r="F21" s="298"/>
      <c r="G21" s="298"/>
      <c r="H21" s="299"/>
    </row>
    <row r="22" spans="2:8" ht="16.5" customHeight="1">
      <c r="B22" s="297"/>
      <c r="C22" s="298"/>
      <c r="D22" s="298"/>
      <c r="E22" s="298"/>
      <c r="F22" s="298"/>
      <c r="G22" s="298"/>
      <c r="H22" s="299"/>
    </row>
    <row r="23" spans="2:8" ht="16.5" customHeight="1">
      <c r="B23" s="297"/>
      <c r="C23" s="298"/>
      <c r="D23" s="298"/>
      <c r="E23" s="298"/>
      <c r="F23" s="298"/>
      <c r="G23" s="298"/>
      <c r="H23" s="299"/>
    </row>
    <row r="24" spans="2:8" ht="16.5" customHeight="1" thickBot="1">
      <c r="B24" s="300"/>
      <c r="C24" s="301"/>
      <c r="D24" s="301"/>
      <c r="E24" s="301"/>
      <c r="F24" s="301"/>
      <c r="G24" s="301"/>
      <c r="H24" s="302"/>
    </row>
    <row r="25" spans="2:8" ht="15" customHeight="1" thickTop="1"/>
    <row r="26" spans="2:8" ht="15" customHeight="1"/>
    <row r="27" spans="2:8" ht="15" customHeight="1"/>
    <row r="28" spans="2:8" ht="15" customHeight="1"/>
    <row r="29" spans="2:8" ht="15" customHeight="1"/>
    <row r="30" spans="2:8" ht="15.75" customHeight="1"/>
    <row r="38" spans="1:1">
      <c r="A38" s="182">
        <v>3830</v>
      </c>
    </row>
  </sheetData>
  <sheetProtection algorithmName="SHA-512" hashValue="lz8eWhoxYp9oXZwO6LTkPETtL8cFqQulZ3Y02TunjoXqCcT3YKJ3L5ig7Af7ACTZhRaPC2KVG5i5BTXVSdbiLQ==" saltValue="NimKMInS9SS92ZRNACviNA==" spinCount="100000" sheet="1" objects="1" scenarios="1" selectLockedCells="1"/>
  <mergeCells count="6">
    <mergeCell ref="B12:H24"/>
    <mergeCell ref="C5:G5"/>
    <mergeCell ref="C4:G4"/>
    <mergeCell ref="C8:G8"/>
    <mergeCell ref="C11:G11"/>
    <mergeCell ref="C9:G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A1:G260"/>
  <sheetViews>
    <sheetView zoomScale="112" zoomScaleNormal="112" workbookViewId="0">
      <selection activeCell="A261" sqref="A261"/>
    </sheetView>
  </sheetViews>
  <sheetFormatPr defaultColWidth="9.1796875" defaultRowHeight="15.5"/>
  <cols>
    <col min="1" max="1" width="23.453125" style="175" customWidth="1"/>
    <col min="2" max="2" width="33.453125" style="176" customWidth="1"/>
    <col min="3" max="3" width="77.7265625" style="176" customWidth="1"/>
    <col min="4" max="4" width="11.1796875" style="167" customWidth="1"/>
    <col min="5" max="5" width="5.81640625" style="167" customWidth="1"/>
    <col min="6" max="16384" width="9.1796875" style="167"/>
  </cols>
  <sheetData>
    <row r="1" spans="1:7">
      <c r="A1" s="175" t="s">
        <v>168</v>
      </c>
      <c r="B1" s="176" t="s">
        <v>169</v>
      </c>
      <c r="D1" s="239">
        <v>43070</v>
      </c>
      <c r="E1" s="167" t="s">
        <v>170</v>
      </c>
      <c r="F1" s="166"/>
    </row>
    <row r="2" spans="1:7" ht="43.5">
      <c r="A2" s="175" t="s">
        <v>171</v>
      </c>
      <c r="B2" s="176" t="s">
        <v>172</v>
      </c>
      <c r="C2" s="176" t="s">
        <v>173</v>
      </c>
      <c r="D2" s="239">
        <v>43070</v>
      </c>
      <c r="E2" s="167" t="s">
        <v>170</v>
      </c>
      <c r="F2" s="166"/>
    </row>
    <row r="3" spans="1:7">
      <c r="A3" s="175" t="s">
        <v>174</v>
      </c>
      <c r="B3" s="240" t="s">
        <v>175</v>
      </c>
      <c r="C3" s="176" t="s">
        <v>176</v>
      </c>
      <c r="D3" s="239">
        <v>43070</v>
      </c>
      <c r="E3" s="167" t="s">
        <v>170</v>
      </c>
      <c r="F3" s="166"/>
    </row>
    <row r="4" spans="1:7">
      <c r="A4" s="175" t="s">
        <v>177</v>
      </c>
      <c r="B4" s="176" t="s">
        <v>178</v>
      </c>
      <c r="C4" s="176" t="s">
        <v>179</v>
      </c>
      <c r="D4" s="239">
        <v>43070</v>
      </c>
      <c r="E4" s="167" t="s">
        <v>170</v>
      </c>
      <c r="F4" s="166"/>
    </row>
    <row r="5" spans="1:7" ht="72.5">
      <c r="A5" s="241" t="s">
        <v>180</v>
      </c>
      <c r="B5" s="116" t="s">
        <v>181</v>
      </c>
      <c r="C5" s="116" t="s">
        <v>182</v>
      </c>
      <c r="D5" s="239">
        <v>43070</v>
      </c>
      <c r="E5" s="167" t="s">
        <v>170</v>
      </c>
      <c r="F5" s="166"/>
    </row>
    <row r="6" spans="1:7" ht="29">
      <c r="A6" s="175" t="s">
        <v>183</v>
      </c>
      <c r="B6" s="176" t="s">
        <v>184</v>
      </c>
      <c r="C6" s="176" t="s">
        <v>185</v>
      </c>
      <c r="D6" s="239">
        <v>43070</v>
      </c>
      <c r="E6" s="167" t="s">
        <v>170</v>
      </c>
      <c r="F6" s="166"/>
    </row>
    <row r="7" spans="1:7" ht="29">
      <c r="A7" s="241" t="s">
        <v>186</v>
      </c>
      <c r="B7" s="116" t="s">
        <v>187</v>
      </c>
      <c r="C7" s="116" t="s">
        <v>188</v>
      </c>
      <c r="D7" s="239">
        <v>43070</v>
      </c>
      <c r="E7" s="167" t="s">
        <v>170</v>
      </c>
      <c r="F7" s="166"/>
    </row>
    <row r="8" spans="1:7" ht="29">
      <c r="A8" s="241" t="s">
        <v>189</v>
      </c>
      <c r="B8" s="116" t="s">
        <v>190</v>
      </c>
      <c r="C8" s="167" t="s">
        <v>191</v>
      </c>
      <c r="D8" s="239">
        <v>43070</v>
      </c>
      <c r="E8" s="167" t="s">
        <v>170</v>
      </c>
      <c r="F8" s="166"/>
      <c r="G8" s="116"/>
    </row>
    <row r="9" spans="1:7" ht="29">
      <c r="A9" s="241" t="s">
        <v>192</v>
      </c>
      <c r="B9" s="116" t="s">
        <v>193</v>
      </c>
      <c r="C9" s="116" t="s">
        <v>194</v>
      </c>
      <c r="D9" s="239">
        <v>43070</v>
      </c>
      <c r="E9" s="167" t="s">
        <v>170</v>
      </c>
      <c r="F9" s="166"/>
    </row>
    <row r="10" spans="1:7">
      <c r="A10" s="241" t="s">
        <v>195</v>
      </c>
      <c r="B10" s="116"/>
      <c r="C10" s="116"/>
      <c r="D10" s="239">
        <v>43070</v>
      </c>
      <c r="E10" s="167" t="s">
        <v>170</v>
      </c>
      <c r="F10" s="166"/>
    </row>
    <row r="11" spans="1:7" ht="43.5">
      <c r="A11" s="175" t="s">
        <v>196</v>
      </c>
      <c r="B11" s="176" t="s">
        <v>197</v>
      </c>
      <c r="C11" s="176" t="s">
        <v>198</v>
      </c>
      <c r="D11" s="239">
        <v>43070</v>
      </c>
      <c r="E11" s="167" t="s">
        <v>170</v>
      </c>
      <c r="F11" s="166"/>
    </row>
    <row r="12" spans="1:7">
      <c r="A12" s="175" t="s">
        <v>199</v>
      </c>
      <c r="D12" s="239">
        <v>43070</v>
      </c>
      <c r="E12" s="167" t="s">
        <v>170</v>
      </c>
      <c r="F12" s="166"/>
    </row>
    <row r="13" spans="1:7">
      <c r="A13" s="175" t="s">
        <v>200</v>
      </c>
      <c r="C13" s="176" t="s">
        <v>201</v>
      </c>
      <c r="D13" s="239">
        <v>43070</v>
      </c>
      <c r="E13" s="167" t="s">
        <v>170</v>
      </c>
      <c r="F13" s="166"/>
    </row>
    <row r="14" spans="1:7" ht="43.5">
      <c r="A14" s="175" t="s">
        <v>202</v>
      </c>
      <c r="C14" s="176" t="s">
        <v>203</v>
      </c>
      <c r="D14" s="239">
        <v>43070</v>
      </c>
      <c r="E14" s="167" t="s">
        <v>170</v>
      </c>
      <c r="F14" s="166"/>
    </row>
    <row r="15" spans="1:7" ht="43.5">
      <c r="A15" s="175" t="s">
        <v>197</v>
      </c>
      <c r="B15" s="176" t="s">
        <v>204</v>
      </c>
      <c r="C15" s="176" t="s">
        <v>198</v>
      </c>
      <c r="D15" s="239">
        <v>43070</v>
      </c>
      <c r="E15" s="167" t="s">
        <v>170</v>
      </c>
      <c r="F15" s="166"/>
    </row>
    <row r="16" spans="1:7">
      <c r="A16" s="241" t="s">
        <v>20</v>
      </c>
      <c r="B16" s="116" t="s">
        <v>205</v>
      </c>
      <c r="C16" s="116" t="s">
        <v>206</v>
      </c>
      <c r="D16" s="239">
        <v>43070</v>
      </c>
      <c r="E16" s="167" t="s">
        <v>170</v>
      </c>
      <c r="F16" s="166"/>
    </row>
    <row r="17" spans="1:6" ht="29">
      <c r="A17" s="241" t="s">
        <v>165</v>
      </c>
      <c r="B17" s="116" t="s">
        <v>207</v>
      </c>
      <c r="C17" s="116" t="s">
        <v>208</v>
      </c>
      <c r="D17" s="239">
        <v>43070</v>
      </c>
      <c r="E17" s="167" t="s">
        <v>170</v>
      </c>
      <c r="F17" s="166"/>
    </row>
    <row r="18" spans="1:6" ht="58">
      <c r="A18" s="175" t="s">
        <v>209</v>
      </c>
      <c r="B18" s="176" t="s">
        <v>210</v>
      </c>
      <c r="C18" s="176" t="s">
        <v>211</v>
      </c>
      <c r="D18" s="239">
        <v>43070</v>
      </c>
      <c r="E18" s="167" t="s">
        <v>170</v>
      </c>
      <c r="F18" s="166"/>
    </row>
    <row r="19" spans="1:6" ht="29">
      <c r="A19" s="241" t="s">
        <v>212</v>
      </c>
      <c r="B19" s="176" t="s">
        <v>213</v>
      </c>
      <c r="C19" s="176" t="s">
        <v>214</v>
      </c>
      <c r="D19" s="239">
        <v>43070</v>
      </c>
      <c r="E19" s="167" t="s">
        <v>170</v>
      </c>
      <c r="F19" s="166"/>
    </row>
    <row r="20" spans="1:6">
      <c r="A20" s="241" t="s">
        <v>215</v>
      </c>
      <c r="D20" s="239">
        <v>43070</v>
      </c>
      <c r="E20" s="167" t="s">
        <v>170</v>
      </c>
      <c r="F20" s="166"/>
    </row>
    <row r="21" spans="1:6">
      <c r="A21" s="241" t="s">
        <v>216</v>
      </c>
      <c r="B21" s="116" t="s">
        <v>217</v>
      </c>
      <c r="C21" s="116" t="s">
        <v>191</v>
      </c>
      <c r="D21" s="239">
        <v>43070</v>
      </c>
      <c r="E21" s="167" t="s">
        <v>170</v>
      </c>
      <c r="F21" s="166"/>
    </row>
    <row r="22" spans="1:6" ht="29">
      <c r="A22" s="175" t="s">
        <v>218</v>
      </c>
      <c r="B22" s="176" t="s">
        <v>219</v>
      </c>
      <c r="D22" s="239">
        <v>43070</v>
      </c>
      <c r="E22" s="167" t="s">
        <v>170</v>
      </c>
      <c r="F22" s="166"/>
    </row>
    <row r="23" spans="1:6" ht="43.5">
      <c r="A23" s="175" t="s">
        <v>220</v>
      </c>
      <c r="B23" s="176" t="s">
        <v>221</v>
      </c>
      <c r="C23" s="176" t="s">
        <v>222</v>
      </c>
      <c r="D23" s="239">
        <v>43070</v>
      </c>
      <c r="E23" s="167" t="s">
        <v>170</v>
      </c>
      <c r="F23" s="166"/>
    </row>
    <row r="24" spans="1:6">
      <c r="A24" s="175" t="s">
        <v>223</v>
      </c>
      <c r="B24" s="176" t="s">
        <v>224</v>
      </c>
      <c r="D24" s="239">
        <v>43070</v>
      </c>
      <c r="E24" s="167" t="s">
        <v>170</v>
      </c>
      <c r="F24" s="166"/>
    </row>
    <row r="25" spans="1:6">
      <c r="A25" s="241" t="s">
        <v>225</v>
      </c>
      <c r="B25" s="116"/>
      <c r="C25" s="116" t="s">
        <v>226</v>
      </c>
      <c r="D25" s="239">
        <v>43070</v>
      </c>
      <c r="E25" s="167" t="s">
        <v>170</v>
      </c>
      <c r="F25" s="166"/>
    </row>
    <row r="26" spans="1:6" ht="43.5">
      <c r="A26" s="241" t="s">
        <v>227</v>
      </c>
      <c r="C26" s="176" t="s">
        <v>228</v>
      </c>
      <c r="D26" s="239">
        <v>43070</v>
      </c>
      <c r="E26" s="167" t="s">
        <v>170</v>
      </c>
      <c r="F26" s="166"/>
    </row>
    <row r="27" spans="1:6">
      <c r="A27" s="241" t="s">
        <v>117</v>
      </c>
      <c r="D27" s="239">
        <v>43070</v>
      </c>
      <c r="E27" s="167" t="s">
        <v>170</v>
      </c>
      <c r="F27" s="166"/>
    </row>
    <row r="28" spans="1:6" ht="72.5">
      <c r="A28" s="175" t="s">
        <v>229</v>
      </c>
      <c r="B28" s="176" t="s">
        <v>230</v>
      </c>
      <c r="C28" s="176" t="s">
        <v>231</v>
      </c>
      <c r="D28" s="239">
        <v>43070</v>
      </c>
      <c r="E28" s="167" t="s">
        <v>170</v>
      </c>
      <c r="F28" s="166"/>
    </row>
    <row r="29" spans="1:6" ht="29">
      <c r="A29" s="241" t="s">
        <v>232</v>
      </c>
      <c r="B29" s="116"/>
      <c r="C29" s="116" t="s">
        <v>233</v>
      </c>
      <c r="D29" s="239">
        <v>43070</v>
      </c>
      <c r="E29" s="167" t="s">
        <v>170</v>
      </c>
      <c r="F29" s="166"/>
    </row>
    <row r="30" spans="1:6" ht="29">
      <c r="A30" s="175" t="s">
        <v>234</v>
      </c>
      <c r="C30" s="176" t="s">
        <v>235</v>
      </c>
      <c r="D30" s="239">
        <v>43070</v>
      </c>
      <c r="E30" s="167" t="s">
        <v>170</v>
      </c>
      <c r="F30" s="166"/>
    </row>
    <row r="31" spans="1:6">
      <c r="A31" s="175" t="s">
        <v>236</v>
      </c>
      <c r="B31" s="176" t="s">
        <v>237</v>
      </c>
      <c r="C31" s="176" t="s">
        <v>238</v>
      </c>
      <c r="D31" s="239">
        <v>43070</v>
      </c>
      <c r="E31" s="167" t="s">
        <v>170</v>
      </c>
      <c r="F31" s="166"/>
    </row>
    <row r="32" spans="1:6" ht="29">
      <c r="A32" s="175" t="s">
        <v>239</v>
      </c>
      <c r="B32" s="176" t="s">
        <v>240</v>
      </c>
      <c r="D32" s="239">
        <v>43070</v>
      </c>
      <c r="E32" s="167" t="s">
        <v>170</v>
      </c>
      <c r="F32" s="166"/>
    </row>
    <row r="33" spans="1:6" ht="29">
      <c r="A33" s="241" t="s">
        <v>241</v>
      </c>
      <c r="B33" s="116" t="s">
        <v>242</v>
      </c>
      <c r="C33" s="116" t="s">
        <v>243</v>
      </c>
      <c r="D33" s="239">
        <v>43070</v>
      </c>
      <c r="E33" s="167" t="s">
        <v>170</v>
      </c>
      <c r="F33" s="166"/>
    </row>
    <row r="34" spans="1:6" ht="29">
      <c r="A34" s="241" t="s">
        <v>242</v>
      </c>
      <c r="B34" s="116" t="s">
        <v>244</v>
      </c>
      <c r="C34" s="116" t="s">
        <v>243</v>
      </c>
      <c r="D34" s="239">
        <v>43070</v>
      </c>
      <c r="E34" s="167" t="s">
        <v>170</v>
      </c>
      <c r="F34" s="166"/>
    </row>
    <row r="35" spans="1:6">
      <c r="A35" s="241" t="s">
        <v>245</v>
      </c>
      <c r="B35" s="116"/>
      <c r="C35" s="116"/>
      <c r="D35" s="239">
        <v>43070</v>
      </c>
      <c r="E35" s="167" t="s">
        <v>170</v>
      </c>
      <c r="F35" s="166"/>
    </row>
    <row r="36" spans="1:6">
      <c r="A36" s="241" t="s">
        <v>246</v>
      </c>
      <c r="B36" s="116"/>
      <c r="C36" s="116"/>
      <c r="D36" s="239">
        <v>43070</v>
      </c>
      <c r="E36" s="167" t="s">
        <v>170</v>
      </c>
      <c r="F36" s="166"/>
    </row>
    <row r="37" spans="1:6">
      <c r="A37" s="241" t="s">
        <v>247</v>
      </c>
      <c r="B37" s="116"/>
      <c r="C37" s="116"/>
      <c r="D37" s="239">
        <v>43070</v>
      </c>
      <c r="E37" s="167" t="s">
        <v>170</v>
      </c>
      <c r="F37" s="166"/>
    </row>
    <row r="38" spans="1:6" ht="43.5">
      <c r="A38" s="241" t="s">
        <v>248</v>
      </c>
      <c r="B38" s="116" t="s">
        <v>249</v>
      </c>
      <c r="C38" s="116" t="s">
        <v>250</v>
      </c>
      <c r="D38" s="239">
        <v>43070</v>
      </c>
      <c r="E38" s="167" t="s">
        <v>170</v>
      </c>
      <c r="F38" s="166"/>
    </row>
    <row r="39" spans="1:6" ht="43.5">
      <c r="A39" s="241" t="s">
        <v>249</v>
      </c>
      <c r="B39" s="116" t="s">
        <v>251</v>
      </c>
      <c r="C39" s="116" t="s">
        <v>250</v>
      </c>
      <c r="D39" s="239">
        <v>43070</v>
      </c>
      <c r="E39" s="167" t="s">
        <v>170</v>
      </c>
      <c r="F39" s="166"/>
    </row>
    <row r="40" spans="1:6">
      <c r="A40" s="175" t="s">
        <v>252</v>
      </c>
      <c r="B40" s="176" t="s">
        <v>253</v>
      </c>
      <c r="C40" s="176" t="s">
        <v>254</v>
      </c>
      <c r="D40" s="239">
        <v>43070</v>
      </c>
      <c r="E40" s="167" t="s">
        <v>170</v>
      </c>
      <c r="F40" s="166"/>
    </row>
    <row r="41" spans="1:6">
      <c r="A41" s="241" t="s">
        <v>255</v>
      </c>
      <c r="B41" s="116"/>
      <c r="C41" s="116" t="s">
        <v>256</v>
      </c>
      <c r="D41" s="239">
        <v>43070</v>
      </c>
      <c r="E41" s="167" t="s">
        <v>170</v>
      </c>
      <c r="F41" s="166"/>
    </row>
    <row r="42" spans="1:6">
      <c r="A42" s="175" t="s">
        <v>61</v>
      </c>
      <c r="B42" s="176" t="s">
        <v>257</v>
      </c>
      <c r="D42" s="239">
        <v>43070</v>
      </c>
      <c r="E42" s="167" t="s">
        <v>170</v>
      </c>
      <c r="F42" s="166"/>
    </row>
    <row r="43" spans="1:6">
      <c r="A43" s="241" t="s">
        <v>258</v>
      </c>
      <c r="B43" s="116" t="s">
        <v>259</v>
      </c>
      <c r="C43" s="116" t="s">
        <v>260</v>
      </c>
      <c r="D43" s="239">
        <v>43070</v>
      </c>
      <c r="E43" s="167" t="s">
        <v>170</v>
      </c>
      <c r="F43" s="166"/>
    </row>
    <row r="44" spans="1:6" ht="29">
      <c r="A44" s="175" t="s">
        <v>261</v>
      </c>
      <c r="B44" s="176" t="s">
        <v>262</v>
      </c>
      <c r="C44" s="176" t="s">
        <v>263</v>
      </c>
      <c r="D44" s="239">
        <v>43070</v>
      </c>
      <c r="E44" s="167" t="s">
        <v>170</v>
      </c>
      <c r="F44" s="166"/>
    </row>
    <row r="45" spans="1:6" ht="72.5">
      <c r="A45" s="241" t="s">
        <v>264</v>
      </c>
      <c r="B45" s="116" t="s">
        <v>265</v>
      </c>
      <c r="C45" s="116" t="s">
        <v>266</v>
      </c>
      <c r="D45" s="239">
        <v>43070</v>
      </c>
      <c r="E45" s="167" t="s">
        <v>170</v>
      </c>
      <c r="F45" s="166"/>
    </row>
    <row r="46" spans="1:6" ht="29">
      <c r="A46" s="175" t="s">
        <v>267</v>
      </c>
      <c r="B46" s="176" t="s">
        <v>268</v>
      </c>
      <c r="C46" s="176" t="s">
        <v>269</v>
      </c>
      <c r="D46" s="239">
        <v>43070</v>
      </c>
      <c r="E46" s="167" t="s">
        <v>170</v>
      </c>
      <c r="F46" s="166"/>
    </row>
    <row r="47" spans="1:6">
      <c r="A47" s="241" t="s">
        <v>270</v>
      </c>
      <c r="C47" s="176" t="s">
        <v>271</v>
      </c>
      <c r="D47" s="239">
        <v>43070</v>
      </c>
      <c r="E47" s="167" t="s">
        <v>170</v>
      </c>
      <c r="F47" s="166"/>
    </row>
    <row r="48" spans="1:6">
      <c r="A48" s="241" t="s">
        <v>272</v>
      </c>
      <c r="D48" s="239">
        <v>43070</v>
      </c>
      <c r="E48" s="167" t="s">
        <v>170</v>
      </c>
      <c r="F48" s="166"/>
    </row>
    <row r="49" spans="1:6">
      <c r="A49" s="241" t="s">
        <v>273</v>
      </c>
      <c r="B49" s="116" t="s">
        <v>274</v>
      </c>
      <c r="C49" s="116"/>
      <c r="D49" s="239">
        <v>43070</v>
      </c>
      <c r="E49" s="167" t="s">
        <v>170</v>
      </c>
      <c r="F49" s="166"/>
    </row>
    <row r="50" spans="1:6">
      <c r="A50" s="241" t="s">
        <v>275</v>
      </c>
      <c r="B50" s="116" t="s">
        <v>276</v>
      </c>
      <c r="C50" s="116"/>
      <c r="D50" s="239">
        <v>43070</v>
      </c>
      <c r="E50" s="167" t="s">
        <v>170</v>
      </c>
      <c r="F50" s="166"/>
    </row>
    <row r="51" spans="1:6">
      <c r="A51" s="175" t="s">
        <v>277</v>
      </c>
      <c r="B51" s="176" t="s">
        <v>278</v>
      </c>
      <c r="D51" s="239">
        <v>43070</v>
      </c>
      <c r="E51" s="167" t="s">
        <v>170</v>
      </c>
      <c r="F51" s="166"/>
    </row>
    <row r="52" spans="1:6">
      <c r="A52" s="241" t="s">
        <v>279</v>
      </c>
      <c r="B52" s="116"/>
      <c r="C52" s="116"/>
      <c r="D52" s="239">
        <v>43070</v>
      </c>
      <c r="E52" s="167" t="s">
        <v>170</v>
      </c>
      <c r="F52" s="166"/>
    </row>
    <row r="53" spans="1:6" ht="101.5">
      <c r="A53" s="175" t="s">
        <v>280</v>
      </c>
      <c r="B53" s="176" t="s">
        <v>281</v>
      </c>
      <c r="C53" s="176" t="s">
        <v>282</v>
      </c>
      <c r="D53" s="239">
        <v>43070</v>
      </c>
      <c r="E53" s="167" t="s">
        <v>170</v>
      </c>
      <c r="F53" s="166"/>
    </row>
    <row r="54" spans="1:6">
      <c r="A54" s="241" t="s">
        <v>283</v>
      </c>
      <c r="B54" s="116" t="s">
        <v>284</v>
      </c>
      <c r="C54" s="116" t="s">
        <v>285</v>
      </c>
      <c r="D54" s="239">
        <v>43070</v>
      </c>
      <c r="E54" s="167" t="s">
        <v>170</v>
      </c>
      <c r="F54" s="166"/>
    </row>
    <row r="55" spans="1:6">
      <c r="A55" s="241" t="s">
        <v>286</v>
      </c>
      <c r="B55" s="116" t="s">
        <v>287</v>
      </c>
      <c r="C55" s="116"/>
      <c r="D55" s="239">
        <v>43070</v>
      </c>
      <c r="E55" s="167" t="s">
        <v>170</v>
      </c>
      <c r="F55" s="166"/>
    </row>
    <row r="56" spans="1:6" ht="43.5">
      <c r="A56" s="175" t="s">
        <v>288</v>
      </c>
      <c r="B56" s="176" t="s">
        <v>289</v>
      </c>
      <c r="C56" s="176" t="s">
        <v>290</v>
      </c>
      <c r="D56" s="239">
        <v>43070</v>
      </c>
      <c r="E56" s="167" t="s">
        <v>170</v>
      </c>
      <c r="F56" s="166"/>
    </row>
    <row r="57" spans="1:6">
      <c r="A57" s="241" t="s">
        <v>291</v>
      </c>
      <c r="B57" s="116"/>
      <c r="C57" s="116"/>
      <c r="D57" s="239">
        <v>43070</v>
      </c>
      <c r="E57" s="167" t="s">
        <v>170</v>
      </c>
      <c r="F57" s="166"/>
    </row>
    <row r="58" spans="1:6">
      <c r="A58" s="241" t="s">
        <v>287</v>
      </c>
      <c r="B58" s="116"/>
      <c r="C58" s="116" t="s">
        <v>292</v>
      </c>
      <c r="D58" s="239">
        <v>43070</v>
      </c>
      <c r="E58" s="167" t="s">
        <v>170</v>
      </c>
      <c r="F58" s="166"/>
    </row>
    <row r="59" spans="1:6">
      <c r="A59" s="175" t="s">
        <v>293</v>
      </c>
      <c r="D59" s="239">
        <v>43070</v>
      </c>
      <c r="E59" s="167" t="s">
        <v>170</v>
      </c>
      <c r="F59" s="166"/>
    </row>
    <row r="60" spans="1:6" ht="43.5">
      <c r="A60" s="241" t="s">
        <v>294</v>
      </c>
      <c r="B60" s="116" t="s">
        <v>295</v>
      </c>
      <c r="C60" s="116" t="s">
        <v>296</v>
      </c>
      <c r="D60" s="239">
        <v>43070</v>
      </c>
      <c r="E60" s="167" t="s">
        <v>170</v>
      </c>
      <c r="F60" s="166"/>
    </row>
    <row r="61" spans="1:6">
      <c r="A61" s="175" t="s">
        <v>297</v>
      </c>
      <c r="D61" s="239">
        <v>43070</v>
      </c>
      <c r="E61" s="167" t="s">
        <v>170</v>
      </c>
      <c r="F61" s="166"/>
    </row>
    <row r="62" spans="1:6">
      <c r="A62" s="175" t="s">
        <v>298</v>
      </c>
      <c r="D62" s="239">
        <v>43070</v>
      </c>
      <c r="E62" s="167" t="s">
        <v>170</v>
      </c>
      <c r="F62" s="166"/>
    </row>
    <row r="63" spans="1:6">
      <c r="A63" s="175" t="s">
        <v>299</v>
      </c>
      <c r="B63" s="176" t="s">
        <v>300</v>
      </c>
      <c r="C63" s="176" t="s">
        <v>301</v>
      </c>
      <c r="D63" s="239">
        <v>43070</v>
      </c>
      <c r="E63" s="167" t="s">
        <v>170</v>
      </c>
      <c r="F63" s="166"/>
    </row>
    <row r="64" spans="1:6">
      <c r="A64" s="175" t="s">
        <v>302</v>
      </c>
      <c r="D64" s="239">
        <v>43070</v>
      </c>
      <c r="E64" s="167" t="s">
        <v>170</v>
      </c>
      <c r="F64" s="166"/>
    </row>
    <row r="65" spans="1:6" ht="15.75" customHeight="1">
      <c r="A65" s="175" t="s">
        <v>303</v>
      </c>
      <c r="C65" s="176" t="s">
        <v>304</v>
      </c>
      <c r="D65" s="239">
        <v>43070</v>
      </c>
      <c r="E65" s="167" t="s">
        <v>170</v>
      </c>
      <c r="F65" s="166"/>
    </row>
    <row r="66" spans="1:6">
      <c r="D66" s="239">
        <v>43070</v>
      </c>
      <c r="E66" s="167" t="s">
        <v>170</v>
      </c>
      <c r="F66" s="166"/>
    </row>
    <row r="67" spans="1:6">
      <c r="D67" s="239">
        <v>43070</v>
      </c>
      <c r="E67" s="167" t="s">
        <v>170</v>
      </c>
      <c r="F67" s="166"/>
    </row>
    <row r="68" spans="1:6">
      <c r="D68" s="239">
        <v>43070</v>
      </c>
      <c r="E68" s="167" t="s">
        <v>170</v>
      </c>
      <c r="F68" s="166"/>
    </row>
    <row r="69" spans="1:6">
      <c r="D69" s="239">
        <v>43070</v>
      </c>
      <c r="E69" s="167" t="s">
        <v>170</v>
      </c>
      <c r="F69" s="166"/>
    </row>
    <row r="70" spans="1:6">
      <c r="A70" s="175" t="s">
        <v>305</v>
      </c>
      <c r="B70" s="176" t="s">
        <v>306</v>
      </c>
      <c r="C70" s="176" t="s">
        <v>307</v>
      </c>
      <c r="D70" s="239">
        <v>43070</v>
      </c>
      <c r="E70" s="167" t="s">
        <v>170</v>
      </c>
      <c r="F70" s="166"/>
    </row>
    <row r="71" spans="1:6">
      <c r="A71" s="175" t="s">
        <v>308</v>
      </c>
      <c r="B71" s="176" t="s">
        <v>309</v>
      </c>
      <c r="C71" s="176" t="s">
        <v>310</v>
      </c>
      <c r="D71" s="239">
        <v>43070</v>
      </c>
      <c r="E71" s="167" t="s">
        <v>170</v>
      </c>
      <c r="F71" s="166"/>
    </row>
    <row r="72" spans="1:6">
      <c r="A72" s="175" t="s">
        <v>311</v>
      </c>
      <c r="B72" s="176" t="s">
        <v>312</v>
      </c>
      <c r="C72" s="176" t="s">
        <v>313</v>
      </c>
      <c r="D72" s="239">
        <v>43070</v>
      </c>
      <c r="E72" s="167" t="s">
        <v>170</v>
      </c>
      <c r="F72" s="166"/>
    </row>
    <row r="73" spans="1:6">
      <c r="D73" s="239">
        <v>43070</v>
      </c>
      <c r="E73" s="167" t="s">
        <v>170</v>
      </c>
      <c r="F73" s="166"/>
    </row>
    <row r="74" spans="1:6">
      <c r="D74" s="239">
        <v>43070</v>
      </c>
      <c r="E74" s="167" t="s">
        <v>170</v>
      </c>
      <c r="F74" s="166"/>
    </row>
    <row r="75" spans="1:6">
      <c r="D75" s="239">
        <v>43070</v>
      </c>
      <c r="E75" s="167" t="s">
        <v>170</v>
      </c>
      <c r="F75" s="166"/>
    </row>
    <row r="76" spans="1:6">
      <c r="D76" s="239">
        <v>43070</v>
      </c>
      <c r="E76" s="167" t="s">
        <v>170</v>
      </c>
      <c r="F76" s="166"/>
    </row>
    <row r="77" spans="1:6">
      <c r="D77" s="239">
        <v>43070</v>
      </c>
      <c r="E77" s="167" t="s">
        <v>170</v>
      </c>
      <c r="F77" s="166"/>
    </row>
    <row r="78" spans="1:6">
      <c r="D78" s="239">
        <v>43070</v>
      </c>
      <c r="E78" s="167" t="s">
        <v>170</v>
      </c>
      <c r="F78" s="166"/>
    </row>
    <row r="79" spans="1:6">
      <c r="D79" s="239">
        <v>43070</v>
      </c>
      <c r="E79" s="167" t="s">
        <v>170</v>
      </c>
      <c r="F79" s="166"/>
    </row>
    <row r="80" spans="1:6">
      <c r="D80" s="239">
        <v>43070</v>
      </c>
      <c r="E80" s="167" t="s">
        <v>170</v>
      </c>
      <c r="F80" s="166"/>
    </row>
    <row r="81" spans="4:6">
      <c r="D81" s="239">
        <v>43070</v>
      </c>
      <c r="E81" s="167" t="s">
        <v>170</v>
      </c>
      <c r="F81" s="166"/>
    </row>
    <row r="82" spans="4:6">
      <c r="D82" s="239">
        <v>43070</v>
      </c>
      <c r="E82" s="167" t="s">
        <v>170</v>
      </c>
      <c r="F82" s="166"/>
    </row>
    <row r="83" spans="4:6">
      <c r="D83" s="239">
        <v>43070</v>
      </c>
      <c r="E83" s="167" t="s">
        <v>170</v>
      </c>
      <c r="F83" s="166"/>
    </row>
    <row r="84" spans="4:6">
      <c r="D84" s="239">
        <v>43070</v>
      </c>
      <c r="E84" s="167" t="s">
        <v>170</v>
      </c>
      <c r="F84" s="166"/>
    </row>
    <row r="85" spans="4:6">
      <c r="D85" s="239">
        <v>43070</v>
      </c>
      <c r="E85" s="167" t="s">
        <v>170</v>
      </c>
      <c r="F85" s="166"/>
    </row>
    <row r="86" spans="4:6">
      <c r="D86" s="239">
        <v>43070</v>
      </c>
      <c r="E86" s="167" t="s">
        <v>170</v>
      </c>
      <c r="F86" s="166"/>
    </row>
    <row r="87" spans="4:6">
      <c r="D87" s="239">
        <v>43070</v>
      </c>
      <c r="E87" s="167" t="s">
        <v>170</v>
      </c>
      <c r="F87" s="166"/>
    </row>
    <row r="88" spans="4:6">
      <c r="D88" s="239">
        <v>43070</v>
      </c>
      <c r="E88" s="167" t="s">
        <v>170</v>
      </c>
      <c r="F88" s="166"/>
    </row>
    <row r="89" spans="4:6">
      <c r="D89" s="239">
        <v>43070</v>
      </c>
      <c r="E89" s="167" t="s">
        <v>170</v>
      </c>
      <c r="F89" s="166"/>
    </row>
    <row r="90" spans="4:6">
      <c r="D90" s="239">
        <v>43070</v>
      </c>
      <c r="E90" s="167" t="s">
        <v>170</v>
      </c>
      <c r="F90" s="166"/>
    </row>
    <row r="91" spans="4:6">
      <c r="D91" s="239">
        <v>43070</v>
      </c>
      <c r="E91" s="167" t="s">
        <v>170</v>
      </c>
      <c r="F91" s="166"/>
    </row>
    <row r="92" spans="4:6">
      <c r="D92" s="239">
        <v>43070</v>
      </c>
      <c r="E92" s="167" t="s">
        <v>170</v>
      </c>
      <c r="F92" s="166"/>
    </row>
    <row r="93" spans="4:6">
      <c r="D93" s="239">
        <v>43070</v>
      </c>
      <c r="E93" s="167" t="s">
        <v>170</v>
      </c>
      <c r="F93" s="166"/>
    </row>
    <row r="94" spans="4:6">
      <c r="D94" s="239">
        <v>43070</v>
      </c>
      <c r="E94" s="167" t="s">
        <v>170</v>
      </c>
      <c r="F94" s="166"/>
    </row>
    <row r="95" spans="4:6">
      <c r="D95" s="239">
        <v>43070</v>
      </c>
      <c r="E95" s="167" t="s">
        <v>170</v>
      </c>
      <c r="F95" s="166"/>
    </row>
    <row r="96" spans="4:6">
      <c r="D96" s="239">
        <v>43070</v>
      </c>
      <c r="E96" s="167" t="s">
        <v>170</v>
      </c>
      <c r="F96" s="166"/>
    </row>
    <row r="97" spans="4:6">
      <c r="D97" s="239">
        <v>43070</v>
      </c>
      <c r="E97" s="167" t="s">
        <v>170</v>
      </c>
      <c r="F97" s="166"/>
    </row>
    <row r="98" spans="4:6">
      <c r="D98" s="239">
        <v>43070</v>
      </c>
      <c r="E98" s="167" t="s">
        <v>170</v>
      </c>
      <c r="F98" s="166"/>
    </row>
    <row r="99" spans="4:6">
      <c r="D99" s="239">
        <v>43070</v>
      </c>
      <c r="E99" s="167" t="s">
        <v>170</v>
      </c>
      <c r="F99" s="166"/>
    </row>
    <row r="100" spans="4:6">
      <c r="D100" s="239">
        <v>43070</v>
      </c>
      <c r="E100" s="167" t="s">
        <v>170</v>
      </c>
      <c r="F100" s="166"/>
    </row>
    <row r="101" spans="4:6">
      <c r="D101" s="239">
        <v>43070</v>
      </c>
      <c r="E101" s="167" t="s">
        <v>170</v>
      </c>
      <c r="F101" s="166"/>
    </row>
    <row r="102" spans="4:6">
      <c r="D102" s="239">
        <v>43070</v>
      </c>
      <c r="E102" s="167" t="s">
        <v>170</v>
      </c>
      <c r="F102" s="166"/>
    </row>
    <row r="103" spans="4:6">
      <c r="D103" s="239">
        <v>43070</v>
      </c>
      <c r="E103" s="167" t="s">
        <v>170</v>
      </c>
      <c r="F103" s="166"/>
    </row>
    <row r="104" spans="4:6">
      <c r="D104" s="239">
        <v>43070</v>
      </c>
      <c r="E104" s="167" t="s">
        <v>170</v>
      </c>
      <c r="F104" s="166"/>
    </row>
    <row r="105" spans="4:6">
      <c r="D105" s="239">
        <v>43070</v>
      </c>
      <c r="E105" s="167" t="s">
        <v>170</v>
      </c>
      <c r="F105" s="166"/>
    </row>
    <row r="106" spans="4:6">
      <c r="D106" s="239">
        <v>43070</v>
      </c>
      <c r="E106" s="167" t="s">
        <v>170</v>
      </c>
      <c r="F106" s="166"/>
    </row>
    <row r="107" spans="4:6">
      <c r="D107" s="239">
        <v>43070</v>
      </c>
      <c r="E107" s="167" t="s">
        <v>170</v>
      </c>
      <c r="F107" s="166"/>
    </row>
    <row r="108" spans="4:6">
      <c r="D108" s="239">
        <v>43070</v>
      </c>
      <c r="E108" s="167" t="s">
        <v>170</v>
      </c>
      <c r="F108" s="166"/>
    </row>
    <row r="109" spans="4:6">
      <c r="D109" s="239">
        <v>43070</v>
      </c>
      <c r="E109" s="167" t="s">
        <v>170</v>
      </c>
      <c r="F109" s="166"/>
    </row>
    <row r="110" spans="4:6">
      <c r="D110" s="239">
        <v>43070</v>
      </c>
      <c r="E110" s="167" t="s">
        <v>170</v>
      </c>
      <c r="F110" s="166"/>
    </row>
    <row r="111" spans="4:6">
      <c r="D111" s="239">
        <v>43070</v>
      </c>
      <c r="E111" s="167" t="s">
        <v>170</v>
      </c>
      <c r="F111" s="166"/>
    </row>
    <row r="112" spans="4:6">
      <c r="D112" s="239">
        <v>43070</v>
      </c>
      <c r="E112" s="167" t="s">
        <v>170</v>
      </c>
      <c r="F112" s="166"/>
    </row>
    <row r="113" spans="4:6">
      <c r="D113" s="239">
        <v>43070</v>
      </c>
      <c r="E113" s="167" t="s">
        <v>170</v>
      </c>
      <c r="F113" s="166"/>
    </row>
    <row r="114" spans="4:6">
      <c r="D114" s="239">
        <v>43070</v>
      </c>
      <c r="E114" s="167" t="s">
        <v>170</v>
      </c>
      <c r="F114" s="166"/>
    </row>
    <row r="115" spans="4:6">
      <c r="D115" s="239">
        <v>43070</v>
      </c>
      <c r="E115" s="167" t="s">
        <v>170</v>
      </c>
      <c r="F115" s="166"/>
    </row>
    <row r="116" spans="4:6">
      <c r="D116" s="239">
        <v>43070</v>
      </c>
      <c r="E116" s="167" t="s">
        <v>170</v>
      </c>
      <c r="F116" s="166"/>
    </row>
    <row r="117" spans="4:6">
      <c r="D117" s="239">
        <v>43070</v>
      </c>
      <c r="E117" s="167" t="s">
        <v>170</v>
      </c>
      <c r="F117" s="166"/>
    </row>
    <row r="118" spans="4:6">
      <c r="D118" s="239">
        <v>43070</v>
      </c>
      <c r="E118" s="167" t="s">
        <v>170</v>
      </c>
      <c r="F118" s="166"/>
    </row>
    <row r="119" spans="4:6">
      <c r="D119" s="239">
        <v>43070</v>
      </c>
      <c r="E119" s="167" t="s">
        <v>170</v>
      </c>
      <c r="F119" s="166"/>
    </row>
    <row r="120" spans="4:6">
      <c r="D120" s="239">
        <v>43070</v>
      </c>
      <c r="E120" s="167" t="s">
        <v>170</v>
      </c>
      <c r="F120" s="166"/>
    </row>
    <row r="121" spans="4:6">
      <c r="D121" s="239">
        <v>43070</v>
      </c>
      <c r="E121" s="167" t="s">
        <v>170</v>
      </c>
      <c r="F121" s="166"/>
    </row>
    <row r="122" spans="4:6">
      <c r="D122" s="239">
        <v>43070</v>
      </c>
      <c r="E122" s="167" t="s">
        <v>170</v>
      </c>
      <c r="F122" s="166"/>
    </row>
    <row r="123" spans="4:6">
      <c r="D123" s="239">
        <v>43070</v>
      </c>
      <c r="E123" s="167" t="s">
        <v>170</v>
      </c>
      <c r="F123" s="166"/>
    </row>
    <row r="124" spans="4:6">
      <c r="D124" s="239">
        <v>43070</v>
      </c>
      <c r="E124" s="167" t="s">
        <v>170</v>
      </c>
      <c r="F124" s="166"/>
    </row>
    <row r="125" spans="4:6">
      <c r="D125" s="239">
        <v>43070</v>
      </c>
      <c r="E125" s="167" t="s">
        <v>170</v>
      </c>
      <c r="F125" s="166"/>
    </row>
    <row r="126" spans="4:6">
      <c r="D126" s="239">
        <v>43070</v>
      </c>
      <c r="E126" s="167" t="s">
        <v>170</v>
      </c>
      <c r="F126" s="166"/>
    </row>
    <row r="127" spans="4:6">
      <c r="D127" s="239">
        <v>43070</v>
      </c>
      <c r="E127" s="167" t="s">
        <v>170</v>
      </c>
      <c r="F127" s="166"/>
    </row>
    <row r="128" spans="4:6">
      <c r="D128" s="239">
        <v>43070</v>
      </c>
      <c r="E128" s="167" t="s">
        <v>170</v>
      </c>
      <c r="F128" s="166"/>
    </row>
    <row r="129" spans="4:6">
      <c r="D129" s="239">
        <v>43070</v>
      </c>
      <c r="E129" s="167" t="s">
        <v>170</v>
      </c>
      <c r="F129" s="166"/>
    </row>
    <row r="130" spans="4:6">
      <c r="D130" s="239">
        <v>43070</v>
      </c>
      <c r="E130" s="167" t="s">
        <v>170</v>
      </c>
      <c r="F130" s="166"/>
    </row>
    <row r="131" spans="4:6">
      <c r="D131" s="239">
        <v>43070</v>
      </c>
      <c r="E131" s="167" t="s">
        <v>170</v>
      </c>
      <c r="F131" s="166"/>
    </row>
    <row r="132" spans="4:6">
      <c r="D132" s="239">
        <v>43070</v>
      </c>
      <c r="E132" s="167" t="s">
        <v>170</v>
      </c>
      <c r="F132" s="166"/>
    </row>
    <row r="133" spans="4:6">
      <c r="D133" s="239">
        <v>43070</v>
      </c>
      <c r="E133" s="167" t="s">
        <v>170</v>
      </c>
      <c r="F133" s="166"/>
    </row>
    <row r="134" spans="4:6">
      <c r="D134" s="239">
        <v>43070</v>
      </c>
      <c r="E134" s="167" t="s">
        <v>170</v>
      </c>
      <c r="F134" s="166"/>
    </row>
    <row r="135" spans="4:6">
      <c r="D135" s="239">
        <v>43070</v>
      </c>
      <c r="E135" s="167" t="s">
        <v>170</v>
      </c>
      <c r="F135" s="166"/>
    </row>
    <row r="136" spans="4:6">
      <c r="D136" s="239">
        <v>43070</v>
      </c>
      <c r="E136" s="167" t="s">
        <v>170</v>
      </c>
      <c r="F136" s="166"/>
    </row>
    <row r="137" spans="4:6">
      <c r="D137" s="239">
        <v>43070</v>
      </c>
      <c r="E137" s="167" t="s">
        <v>170</v>
      </c>
      <c r="F137" s="166"/>
    </row>
    <row r="138" spans="4:6">
      <c r="D138" s="239">
        <v>43070</v>
      </c>
      <c r="E138" s="167" t="s">
        <v>170</v>
      </c>
      <c r="F138" s="166"/>
    </row>
    <row r="139" spans="4:6">
      <c r="D139" s="239">
        <v>43070</v>
      </c>
      <c r="E139" s="167" t="s">
        <v>170</v>
      </c>
      <c r="F139" s="166"/>
    </row>
    <row r="140" spans="4:6">
      <c r="D140" s="239">
        <v>43070</v>
      </c>
      <c r="E140" s="167" t="s">
        <v>170</v>
      </c>
      <c r="F140" s="166"/>
    </row>
    <row r="141" spans="4:6">
      <c r="D141" s="239">
        <v>43070</v>
      </c>
      <c r="E141" s="167" t="s">
        <v>170</v>
      </c>
      <c r="F141" s="166"/>
    </row>
    <row r="142" spans="4:6">
      <c r="D142" s="239">
        <v>43070</v>
      </c>
      <c r="E142" s="167" t="s">
        <v>170</v>
      </c>
      <c r="F142" s="166"/>
    </row>
    <row r="143" spans="4:6">
      <c r="D143" s="239">
        <v>43070</v>
      </c>
      <c r="E143" s="167" t="s">
        <v>170</v>
      </c>
      <c r="F143" s="166"/>
    </row>
    <row r="144" spans="4:6">
      <c r="D144" s="239">
        <v>43070</v>
      </c>
      <c r="E144" s="167" t="s">
        <v>170</v>
      </c>
      <c r="F144" s="166"/>
    </row>
    <row r="145" spans="4:6">
      <c r="D145" s="239">
        <v>43070</v>
      </c>
      <c r="E145" s="167" t="s">
        <v>170</v>
      </c>
      <c r="F145" s="166"/>
    </row>
    <row r="146" spans="4:6">
      <c r="D146" s="239">
        <v>43070</v>
      </c>
      <c r="E146" s="167" t="s">
        <v>170</v>
      </c>
      <c r="F146" s="166"/>
    </row>
    <row r="147" spans="4:6">
      <c r="D147" s="239">
        <v>43070</v>
      </c>
      <c r="E147" s="167" t="s">
        <v>170</v>
      </c>
      <c r="F147" s="166"/>
    </row>
    <row r="148" spans="4:6">
      <c r="D148" s="239">
        <v>43070</v>
      </c>
      <c r="E148" s="167" t="s">
        <v>170</v>
      </c>
      <c r="F148" s="166"/>
    </row>
    <row r="149" spans="4:6">
      <c r="D149" s="239">
        <v>43070</v>
      </c>
      <c r="E149" s="167" t="s">
        <v>170</v>
      </c>
      <c r="F149" s="166"/>
    </row>
    <row r="150" spans="4:6">
      <c r="D150" s="239">
        <v>43070</v>
      </c>
      <c r="E150" s="167" t="s">
        <v>170</v>
      </c>
      <c r="F150" s="166"/>
    </row>
    <row r="151" spans="4:6">
      <c r="D151" s="239">
        <v>43070</v>
      </c>
      <c r="E151" s="167" t="s">
        <v>170</v>
      </c>
      <c r="F151" s="166"/>
    </row>
    <row r="152" spans="4:6">
      <c r="D152" s="239">
        <v>43070</v>
      </c>
      <c r="E152" s="167" t="s">
        <v>170</v>
      </c>
      <c r="F152" s="166"/>
    </row>
    <row r="153" spans="4:6">
      <c r="D153" s="239">
        <v>43070</v>
      </c>
      <c r="E153" s="167" t="s">
        <v>170</v>
      </c>
      <c r="F153" s="166"/>
    </row>
    <row r="154" spans="4:6">
      <c r="D154" s="239">
        <v>43070</v>
      </c>
      <c r="E154" s="167" t="s">
        <v>170</v>
      </c>
      <c r="F154" s="166"/>
    </row>
    <row r="155" spans="4:6">
      <c r="D155" s="239">
        <v>43070</v>
      </c>
      <c r="E155" s="167" t="s">
        <v>170</v>
      </c>
      <c r="F155" s="166"/>
    </row>
    <row r="156" spans="4:6">
      <c r="D156" s="239">
        <v>43070</v>
      </c>
      <c r="E156" s="167" t="s">
        <v>170</v>
      </c>
      <c r="F156" s="166"/>
    </row>
    <row r="157" spans="4:6">
      <c r="D157" s="239">
        <v>43070</v>
      </c>
      <c r="E157" s="167" t="s">
        <v>170</v>
      </c>
      <c r="F157" s="166"/>
    </row>
    <row r="158" spans="4:6">
      <c r="D158" s="239">
        <v>43070</v>
      </c>
      <c r="E158" s="167" t="s">
        <v>170</v>
      </c>
      <c r="F158" s="166"/>
    </row>
    <row r="159" spans="4:6">
      <c r="D159" s="239">
        <v>43070</v>
      </c>
      <c r="E159" s="167" t="s">
        <v>170</v>
      </c>
      <c r="F159" s="166"/>
    </row>
    <row r="160" spans="4:6">
      <c r="D160" s="239">
        <v>43070</v>
      </c>
      <c r="E160" s="167" t="s">
        <v>170</v>
      </c>
      <c r="F160" s="166"/>
    </row>
    <row r="161" spans="4:6">
      <c r="D161" s="239">
        <v>43070</v>
      </c>
      <c r="E161" s="167" t="s">
        <v>170</v>
      </c>
      <c r="F161" s="166"/>
    </row>
    <row r="162" spans="4:6">
      <c r="D162" s="239">
        <v>43070</v>
      </c>
      <c r="E162" s="167" t="s">
        <v>170</v>
      </c>
      <c r="F162" s="166"/>
    </row>
    <row r="163" spans="4:6">
      <c r="D163" s="239">
        <v>43070</v>
      </c>
      <c r="E163" s="167" t="s">
        <v>170</v>
      </c>
      <c r="F163" s="166"/>
    </row>
    <row r="164" spans="4:6">
      <c r="D164" s="239">
        <v>43070</v>
      </c>
      <c r="E164" s="167" t="s">
        <v>170</v>
      </c>
      <c r="F164" s="166"/>
    </row>
    <row r="165" spans="4:6">
      <c r="D165" s="239">
        <v>43070</v>
      </c>
      <c r="E165" s="167" t="s">
        <v>170</v>
      </c>
      <c r="F165" s="166"/>
    </row>
    <row r="166" spans="4:6">
      <c r="D166" s="239">
        <v>43070</v>
      </c>
      <c r="E166" s="167" t="s">
        <v>170</v>
      </c>
      <c r="F166" s="166"/>
    </row>
    <row r="167" spans="4:6">
      <c r="D167" s="239">
        <v>43070</v>
      </c>
      <c r="E167" s="167" t="s">
        <v>170</v>
      </c>
      <c r="F167" s="166"/>
    </row>
    <row r="168" spans="4:6">
      <c r="D168" s="239">
        <v>43070</v>
      </c>
      <c r="E168" s="167" t="s">
        <v>170</v>
      </c>
      <c r="F168" s="166"/>
    </row>
    <row r="169" spans="4:6">
      <c r="D169" s="239">
        <v>43070</v>
      </c>
      <c r="E169" s="167" t="s">
        <v>170</v>
      </c>
      <c r="F169" s="166"/>
    </row>
    <row r="170" spans="4:6">
      <c r="D170" s="239">
        <v>43070</v>
      </c>
      <c r="E170" s="167" t="s">
        <v>170</v>
      </c>
      <c r="F170" s="166"/>
    </row>
    <row r="171" spans="4:6">
      <c r="D171" s="239">
        <v>43070</v>
      </c>
      <c r="E171" s="167" t="s">
        <v>170</v>
      </c>
      <c r="F171" s="166"/>
    </row>
    <row r="172" spans="4:6">
      <c r="D172" s="239">
        <v>43070</v>
      </c>
      <c r="E172" s="167" t="s">
        <v>170</v>
      </c>
      <c r="F172" s="166"/>
    </row>
    <row r="173" spans="4:6">
      <c r="D173" s="239">
        <v>43070</v>
      </c>
      <c r="E173" s="167" t="s">
        <v>170</v>
      </c>
      <c r="F173" s="166"/>
    </row>
    <row r="174" spans="4:6">
      <c r="D174" s="239">
        <v>43070</v>
      </c>
      <c r="E174" s="167" t="s">
        <v>170</v>
      </c>
      <c r="F174" s="166"/>
    </row>
    <row r="175" spans="4:6">
      <c r="D175" s="239">
        <v>43070</v>
      </c>
      <c r="E175" s="167" t="s">
        <v>170</v>
      </c>
      <c r="F175" s="166"/>
    </row>
    <row r="176" spans="4:6">
      <c r="D176" s="239">
        <v>43070</v>
      </c>
      <c r="E176" s="167" t="s">
        <v>170</v>
      </c>
      <c r="F176" s="166"/>
    </row>
    <row r="177" spans="4:6">
      <c r="D177" s="239">
        <v>43070</v>
      </c>
      <c r="E177" s="167" t="s">
        <v>170</v>
      </c>
      <c r="F177" s="166"/>
    </row>
    <row r="178" spans="4:6">
      <c r="D178" s="239">
        <v>43070</v>
      </c>
      <c r="E178" s="167" t="s">
        <v>170</v>
      </c>
      <c r="F178" s="166"/>
    </row>
    <row r="179" spans="4:6">
      <c r="D179" s="239">
        <v>43070</v>
      </c>
      <c r="E179" s="167" t="s">
        <v>170</v>
      </c>
      <c r="F179" s="166"/>
    </row>
    <row r="180" spans="4:6">
      <c r="D180" s="239">
        <v>43070</v>
      </c>
      <c r="E180" s="167" t="s">
        <v>170</v>
      </c>
      <c r="F180" s="166"/>
    </row>
    <row r="181" spans="4:6">
      <c r="D181" s="239">
        <v>43070</v>
      </c>
      <c r="E181" s="167" t="s">
        <v>170</v>
      </c>
      <c r="F181" s="166"/>
    </row>
    <row r="182" spans="4:6">
      <c r="D182" s="239">
        <v>43070</v>
      </c>
      <c r="E182" s="167" t="s">
        <v>170</v>
      </c>
      <c r="F182" s="166"/>
    </row>
    <row r="183" spans="4:6">
      <c r="D183" s="239">
        <v>43070</v>
      </c>
      <c r="E183" s="167" t="s">
        <v>170</v>
      </c>
      <c r="F183" s="166"/>
    </row>
    <row r="184" spans="4:6">
      <c r="D184" s="239">
        <v>43070</v>
      </c>
      <c r="E184" s="167" t="s">
        <v>170</v>
      </c>
      <c r="F184" s="166"/>
    </row>
    <row r="185" spans="4:6">
      <c r="D185" s="239">
        <v>43070</v>
      </c>
      <c r="E185" s="167" t="s">
        <v>170</v>
      </c>
      <c r="F185" s="166"/>
    </row>
    <row r="186" spans="4:6">
      <c r="D186" s="239">
        <v>43070</v>
      </c>
      <c r="E186" s="167" t="s">
        <v>170</v>
      </c>
      <c r="F186" s="166"/>
    </row>
    <row r="187" spans="4:6">
      <c r="D187" s="239">
        <v>43070</v>
      </c>
      <c r="E187" s="167" t="s">
        <v>170</v>
      </c>
      <c r="F187" s="166"/>
    </row>
    <row r="188" spans="4:6">
      <c r="D188" s="239">
        <v>43070</v>
      </c>
      <c r="E188" s="167" t="s">
        <v>170</v>
      </c>
      <c r="F188" s="166"/>
    </row>
    <row r="189" spans="4:6">
      <c r="D189" s="239">
        <v>43070</v>
      </c>
      <c r="E189" s="167" t="s">
        <v>170</v>
      </c>
      <c r="F189" s="166"/>
    </row>
    <row r="190" spans="4:6">
      <c r="D190" s="239">
        <v>43070</v>
      </c>
      <c r="E190" s="167" t="s">
        <v>170</v>
      </c>
      <c r="F190" s="166"/>
    </row>
    <row r="191" spans="4:6">
      <c r="D191" s="239">
        <v>43070</v>
      </c>
      <c r="E191" s="167" t="s">
        <v>170</v>
      </c>
      <c r="F191" s="166"/>
    </row>
    <row r="192" spans="4:6">
      <c r="D192" s="239">
        <v>43070</v>
      </c>
      <c r="E192" s="167" t="s">
        <v>170</v>
      </c>
      <c r="F192" s="166"/>
    </row>
    <row r="193" spans="4:6">
      <c r="D193" s="239">
        <v>43070</v>
      </c>
      <c r="E193" s="167" t="s">
        <v>170</v>
      </c>
      <c r="F193" s="166"/>
    </row>
    <row r="194" spans="4:6">
      <c r="D194" s="239">
        <v>43070</v>
      </c>
      <c r="E194" s="167" t="s">
        <v>170</v>
      </c>
      <c r="F194" s="166"/>
    </row>
    <row r="195" spans="4:6">
      <c r="D195" s="239">
        <v>43070</v>
      </c>
      <c r="E195" s="167" t="s">
        <v>170</v>
      </c>
      <c r="F195" s="166"/>
    </row>
    <row r="196" spans="4:6">
      <c r="D196" s="239">
        <v>43070</v>
      </c>
      <c r="E196" s="167" t="s">
        <v>170</v>
      </c>
      <c r="F196" s="166"/>
    </row>
    <row r="197" spans="4:6">
      <c r="D197" s="239">
        <v>43070</v>
      </c>
      <c r="E197" s="167" t="s">
        <v>170</v>
      </c>
      <c r="F197" s="166"/>
    </row>
    <row r="198" spans="4:6">
      <c r="D198" s="239">
        <v>43070</v>
      </c>
      <c r="E198" s="167" t="s">
        <v>170</v>
      </c>
      <c r="F198" s="166"/>
    </row>
    <row r="199" spans="4:6">
      <c r="D199" s="239">
        <v>43070</v>
      </c>
      <c r="E199" s="167" t="s">
        <v>170</v>
      </c>
      <c r="F199" s="166"/>
    </row>
    <row r="200" spans="4:6">
      <c r="D200" s="239">
        <v>43070</v>
      </c>
      <c r="E200" s="167" t="s">
        <v>170</v>
      </c>
      <c r="F200" s="166"/>
    </row>
    <row r="201" spans="4:6">
      <c r="D201" s="239">
        <v>43070</v>
      </c>
      <c r="E201" s="167" t="s">
        <v>170</v>
      </c>
      <c r="F201" s="166"/>
    </row>
    <row r="202" spans="4:6">
      <c r="D202" s="239">
        <v>43070</v>
      </c>
      <c r="E202" s="167" t="s">
        <v>170</v>
      </c>
      <c r="F202" s="166"/>
    </row>
    <row r="203" spans="4:6">
      <c r="D203" s="239">
        <v>43070</v>
      </c>
      <c r="E203" s="167" t="s">
        <v>170</v>
      </c>
      <c r="F203" s="166"/>
    </row>
    <row r="204" spans="4:6">
      <c r="D204" s="239">
        <v>43070</v>
      </c>
      <c r="E204" s="167" t="s">
        <v>170</v>
      </c>
      <c r="F204" s="166"/>
    </row>
    <row r="205" spans="4:6">
      <c r="D205" s="239">
        <v>43070</v>
      </c>
      <c r="E205" s="167" t="s">
        <v>170</v>
      </c>
      <c r="F205" s="166"/>
    </row>
    <row r="206" spans="4:6">
      <c r="D206" s="239">
        <v>43070</v>
      </c>
      <c r="E206" s="167" t="s">
        <v>170</v>
      </c>
      <c r="F206" s="166"/>
    </row>
    <row r="207" spans="4:6">
      <c r="D207" s="239">
        <v>43070</v>
      </c>
      <c r="E207" s="167" t="s">
        <v>170</v>
      </c>
      <c r="F207" s="166"/>
    </row>
    <row r="208" spans="4:6">
      <c r="D208" s="239">
        <v>43070</v>
      </c>
      <c r="E208" s="167" t="s">
        <v>170</v>
      </c>
      <c r="F208" s="166"/>
    </row>
    <row r="209" spans="4:6">
      <c r="D209" s="239">
        <v>43070</v>
      </c>
      <c r="E209" s="167" t="s">
        <v>170</v>
      </c>
      <c r="F209" s="166"/>
    </row>
    <row r="210" spans="4:6">
      <c r="D210" s="239">
        <v>43070</v>
      </c>
      <c r="E210" s="167" t="s">
        <v>170</v>
      </c>
      <c r="F210" s="166"/>
    </row>
    <row r="211" spans="4:6">
      <c r="D211" s="239">
        <v>43070</v>
      </c>
      <c r="E211" s="167" t="s">
        <v>170</v>
      </c>
      <c r="F211" s="166"/>
    </row>
    <row r="212" spans="4:6">
      <c r="D212" s="239">
        <v>43070</v>
      </c>
      <c r="E212" s="167" t="s">
        <v>170</v>
      </c>
      <c r="F212" s="166"/>
    </row>
    <row r="213" spans="4:6">
      <c r="D213" s="239">
        <v>43070</v>
      </c>
      <c r="E213" s="167" t="s">
        <v>170</v>
      </c>
      <c r="F213" s="166"/>
    </row>
    <row r="214" spans="4:6">
      <c r="D214" s="239">
        <v>43070</v>
      </c>
      <c r="E214" s="167" t="s">
        <v>170</v>
      </c>
      <c r="F214" s="166"/>
    </row>
    <row r="215" spans="4:6">
      <c r="D215" s="239">
        <v>43070</v>
      </c>
      <c r="E215" s="167" t="s">
        <v>170</v>
      </c>
      <c r="F215" s="166"/>
    </row>
    <row r="216" spans="4:6">
      <c r="D216" s="239">
        <v>43070</v>
      </c>
      <c r="E216" s="167" t="s">
        <v>170</v>
      </c>
      <c r="F216" s="166"/>
    </row>
    <row r="217" spans="4:6">
      <c r="D217" s="239">
        <v>43070</v>
      </c>
      <c r="E217" s="167" t="s">
        <v>170</v>
      </c>
      <c r="F217" s="166"/>
    </row>
    <row r="218" spans="4:6">
      <c r="D218" s="239">
        <v>43070</v>
      </c>
      <c r="E218" s="167" t="s">
        <v>170</v>
      </c>
      <c r="F218" s="166"/>
    </row>
    <row r="219" spans="4:6">
      <c r="D219" s="239">
        <v>43070</v>
      </c>
      <c r="E219" s="167" t="s">
        <v>170</v>
      </c>
      <c r="F219" s="166"/>
    </row>
    <row r="220" spans="4:6">
      <c r="D220" s="239">
        <v>43070</v>
      </c>
      <c r="E220" s="167" t="s">
        <v>170</v>
      </c>
      <c r="F220" s="166"/>
    </row>
    <row r="221" spans="4:6">
      <c r="D221" s="239">
        <v>43070</v>
      </c>
      <c r="E221" s="167" t="s">
        <v>170</v>
      </c>
      <c r="F221" s="166"/>
    </row>
    <row r="222" spans="4:6">
      <c r="D222" s="239">
        <v>43070</v>
      </c>
      <c r="E222" s="167" t="s">
        <v>170</v>
      </c>
      <c r="F222" s="166"/>
    </row>
    <row r="223" spans="4:6">
      <c r="D223" s="239">
        <v>43070</v>
      </c>
      <c r="E223" s="167" t="s">
        <v>170</v>
      </c>
      <c r="F223" s="166"/>
    </row>
    <row r="224" spans="4:6">
      <c r="D224" s="239">
        <v>43070</v>
      </c>
      <c r="E224" s="167" t="s">
        <v>170</v>
      </c>
      <c r="F224" s="166"/>
    </row>
    <row r="225" spans="4:6">
      <c r="D225" s="239">
        <v>43070</v>
      </c>
      <c r="E225" s="167" t="s">
        <v>170</v>
      </c>
      <c r="F225" s="166"/>
    </row>
    <row r="226" spans="4:6">
      <c r="D226" s="239">
        <v>43070</v>
      </c>
      <c r="E226" s="167" t="s">
        <v>170</v>
      </c>
      <c r="F226" s="166"/>
    </row>
    <row r="227" spans="4:6">
      <c r="D227" s="239">
        <v>43070</v>
      </c>
      <c r="E227" s="167" t="s">
        <v>170</v>
      </c>
      <c r="F227" s="166"/>
    </row>
    <row r="228" spans="4:6">
      <c r="D228" s="239">
        <v>43070</v>
      </c>
      <c r="E228" s="167" t="s">
        <v>170</v>
      </c>
      <c r="F228" s="166"/>
    </row>
    <row r="229" spans="4:6">
      <c r="D229" s="239">
        <v>43070</v>
      </c>
      <c r="E229" s="167" t="s">
        <v>170</v>
      </c>
      <c r="F229" s="166"/>
    </row>
    <row r="230" spans="4:6">
      <c r="D230" s="239">
        <v>43070</v>
      </c>
      <c r="E230" s="167" t="s">
        <v>170</v>
      </c>
      <c r="F230" s="166"/>
    </row>
    <row r="231" spans="4:6">
      <c r="D231" s="239">
        <v>43070</v>
      </c>
      <c r="E231" s="167" t="s">
        <v>170</v>
      </c>
      <c r="F231" s="166"/>
    </row>
    <row r="232" spans="4:6">
      <c r="D232" s="239">
        <v>43070</v>
      </c>
      <c r="E232" s="167" t="s">
        <v>170</v>
      </c>
      <c r="F232" s="166"/>
    </row>
    <row r="233" spans="4:6">
      <c r="D233" s="239">
        <v>43070</v>
      </c>
      <c r="E233" s="167" t="s">
        <v>170</v>
      </c>
      <c r="F233" s="166"/>
    </row>
    <row r="234" spans="4:6">
      <c r="D234" s="239">
        <v>43070</v>
      </c>
      <c r="E234" s="167" t="s">
        <v>170</v>
      </c>
      <c r="F234" s="166"/>
    </row>
    <row r="235" spans="4:6">
      <c r="D235" s="239">
        <v>43070</v>
      </c>
      <c r="E235" s="167" t="s">
        <v>170</v>
      </c>
      <c r="F235" s="166"/>
    </row>
    <row r="236" spans="4:6">
      <c r="D236" s="239">
        <v>43070</v>
      </c>
      <c r="E236" s="167" t="s">
        <v>170</v>
      </c>
      <c r="F236" s="166"/>
    </row>
    <row r="237" spans="4:6">
      <c r="D237" s="239">
        <v>43070</v>
      </c>
      <c r="E237" s="167" t="s">
        <v>170</v>
      </c>
      <c r="F237" s="166"/>
    </row>
    <row r="238" spans="4:6">
      <c r="D238" s="239">
        <v>43070</v>
      </c>
      <c r="E238" s="167" t="s">
        <v>170</v>
      </c>
      <c r="F238" s="166"/>
    </row>
    <row r="239" spans="4:6">
      <c r="D239" s="239">
        <v>43070</v>
      </c>
      <c r="E239" s="167" t="s">
        <v>170</v>
      </c>
      <c r="F239" s="166"/>
    </row>
    <row r="240" spans="4:6">
      <c r="D240" s="239">
        <v>43070</v>
      </c>
      <c r="E240" s="167" t="s">
        <v>170</v>
      </c>
      <c r="F240" s="166"/>
    </row>
    <row r="241" spans="1:6">
      <c r="D241" s="239">
        <v>43070</v>
      </c>
      <c r="E241" s="167" t="s">
        <v>170</v>
      </c>
      <c r="F241" s="166"/>
    </row>
    <row r="242" spans="1:6">
      <c r="D242" s="239">
        <v>43070</v>
      </c>
      <c r="E242" s="167" t="s">
        <v>170</v>
      </c>
      <c r="F242" s="166"/>
    </row>
    <row r="243" spans="1:6">
      <c r="D243" s="239">
        <v>43070</v>
      </c>
      <c r="E243" s="167" t="s">
        <v>170</v>
      </c>
      <c r="F243" s="166"/>
    </row>
    <row r="244" spans="1:6">
      <c r="D244" s="239">
        <v>43070</v>
      </c>
      <c r="E244" s="167" t="s">
        <v>170</v>
      </c>
      <c r="F244" s="166"/>
    </row>
    <row r="245" spans="1:6">
      <c r="D245" s="239">
        <v>43070</v>
      </c>
      <c r="E245" s="167" t="s">
        <v>170</v>
      </c>
      <c r="F245" s="166"/>
    </row>
    <row r="246" spans="1:6">
      <c r="D246" s="239">
        <v>43070</v>
      </c>
      <c r="E246" s="167" t="s">
        <v>170</v>
      </c>
      <c r="F246" s="166"/>
    </row>
    <row r="247" spans="1:6">
      <c r="D247" s="239">
        <v>43070</v>
      </c>
      <c r="E247" s="167" t="s">
        <v>170</v>
      </c>
      <c r="F247" s="166"/>
    </row>
    <row r="248" spans="1:6">
      <c r="D248" s="239">
        <v>43070</v>
      </c>
      <c r="E248" s="167" t="s">
        <v>170</v>
      </c>
      <c r="F248" s="166"/>
    </row>
    <row r="249" spans="1:6">
      <c r="D249" s="239">
        <v>43070</v>
      </c>
      <c r="E249" s="167" t="s">
        <v>170</v>
      </c>
      <c r="F249" s="166"/>
    </row>
    <row r="250" spans="1:6" ht="16" thickBot="1">
      <c r="A250" s="242"/>
      <c r="B250" s="243"/>
      <c r="C250" s="243"/>
      <c r="D250" s="244">
        <v>43070</v>
      </c>
      <c r="E250" s="245" t="s">
        <v>170</v>
      </c>
      <c r="F250" s="166"/>
    </row>
    <row r="251" spans="1:6" ht="16" thickTop="1">
      <c r="A251" s="168" t="s">
        <v>314</v>
      </c>
      <c r="B251" s="169"/>
      <c r="C251" s="169"/>
      <c r="D251" s="170"/>
      <c r="E251" s="171">
        <v>0</v>
      </c>
      <c r="F251" s="166"/>
    </row>
    <row r="252" spans="1:6">
      <c r="A252" s="172"/>
      <c r="B252" s="173"/>
      <c r="C252" s="173"/>
      <c r="D252" s="174"/>
      <c r="E252" s="174"/>
      <c r="F252" s="166"/>
    </row>
    <row r="253" spans="1:6">
      <c r="A253" s="172"/>
      <c r="B253" s="173"/>
      <c r="C253" s="173"/>
      <c r="D253" s="174"/>
      <c r="E253" s="174"/>
      <c r="F253" s="166"/>
    </row>
    <row r="254" spans="1:6">
      <c r="A254" s="172"/>
      <c r="B254" s="173"/>
      <c r="C254" s="173"/>
      <c r="D254" s="174"/>
      <c r="E254" s="174"/>
      <c r="F254" s="166"/>
    </row>
    <row r="255" spans="1:6">
      <c r="A255" s="172"/>
      <c r="B255" s="173"/>
      <c r="C255" s="173"/>
      <c r="D255" s="174"/>
      <c r="E255" s="174"/>
      <c r="F255" s="166"/>
    </row>
    <row r="256" spans="1:6">
      <c r="A256" s="172"/>
      <c r="B256" s="173"/>
      <c r="C256" s="173"/>
      <c r="D256" s="174"/>
      <c r="E256" s="174"/>
      <c r="F256" s="166"/>
    </row>
    <row r="257" spans="1:6">
      <c r="A257" s="172"/>
      <c r="B257" s="173"/>
      <c r="C257" s="173"/>
      <c r="D257" s="174"/>
      <c r="E257" s="174"/>
      <c r="F257" s="166"/>
    </row>
    <row r="258" spans="1:6">
      <c r="A258" s="172"/>
      <c r="B258" s="173"/>
      <c r="C258" s="173"/>
      <c r="D258" s="174"/>
      <c r="E258" s="174"/>
      <c r="F258" s="166"/>
    </row>
    <row r="259" spans="1:6">
      <c r="A259" s="172"/>
      <c r="B259" s="173"/>
      <c r="C259" s="173"/>
      <c r="D259" s="174"/>
      <c r="E259" s="174"/>
      <c r="F259" s="166"/>
    </row>
    <row r="260" spans="1:6">
      <c r="A260" s="172"/>
      <c r="B260" s="173"/>
      <c r="C260" s="173"/>
      <c r="D260" s="174"/>
      <c r="E260" s="174"/>
      <c r="F260" s="166"/>
    </row>
  </sheetData>
  <sheetProtection sheet="1" scenarios="1" formatCells="0" formatColumns="0" formatRows="0" insertColumns="0" insertRows="0" insertHyperlinks="0" deleteColumns="0" deleteRows="0" selectLockedCells="1" selectUnlockedCells="1"/>
  <sortState ref="A1:E60">
    <sortCondition ref="A1:A60"/>
  </sortState>
  <conditionalFormatting sqref="A1:A3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Curriculum Map Matrix -SLO</vt:lpstr>
      <vt:lpstr>Comprehensive Assessment Plan</vt:lpstr>
      <vt:lpstr>Curriculum Map Matrix -PLO</vt:lpstr>
      <vt:lpstr>Course Offering Plan</vt:lpstr>
      <vt:lpstr>Advising Roadmap</vt:lpstr>
      <vt:lpstr>Side-By-Side Course Comparison</vt:lpstr>
      <vt:lpstr>Look it up</vt:lpstr>
      <vt:lpstr>Glossary Item</vt:lpstr>
      <vt:lpstr>'Advising Roadmap'!Print_Area</vt:lpstr>
      <vt:lpstr>'Comprehensive Assessment Plan'!Print_Area</vt:lpstr>
      <vt:lpstr>'Course Offering Plan'!Print_Area</vt:lpstr>
      <vt:lpstr>'Curriculum Map Matrix -PLO'!Print_Area</vt:lpstr>
      <vt:lpstr>'Curriculum Map Matrix -SLO'!Print_Area</vt:lpstr>
      <vt:lpstr>'Side-By-Side Course Comparison'!Print_Area</vt:lpstr>
      <vt:lpstr>'Comprehensive Assessment Plan'!Print_Titles</vt:lpstr>
      <vt:lpstr>'Curriculum Map Matrix -PLO'!Print_Titles</vt:lpstr>
      <vt:lpstr>'Curriculum Map Matrix -SLO'!Print_Titles</vt:lpstr>
      <vt:lpstr>'Side-By-Side Course Comparison'!Print_Titles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EKT</dc:creator>
  <cp:keywords/>
  <dc:description/>
  <cp:lastModifiedBy>Saul, Susan</cp:lastModifiedBy>
  <cp:revision/>
  <dcterms:created xsi:type="dcterms:W3CDTF">2018-07-25T18:33:08Z</dcterms:created>
  <dcterms:modified xsi:type="dcterms:W3CDTF">2023-03-23T23:49:11Z</dcterms:modified>
  <cp:category/>
  <cp:contentStatus/>
</cp:coreProperties>
</file>